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0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SA_ PersPrManag" sheetId="5" r:id="rId5"/>
    <sheet name="SB_ PersTecnic" sheetId="6" r:id="rId6"/>
    <sheet name="SC_ PersNonDipTecnic" sheetId="7" r:id="rId7"/>
    <sheet name="SAB_OreImpieg" sheetId="8" r:id="rId8"/>
    <sheet name="SAB_CostOrar" sheetId="9" r:id="rId9"/>
    <sheet name="SD_ STRUMENT" sheetId="10" r:id="rId10"/>
    <sheet name="SD_ AMMORTAM" sheetId="11" r:id="rId11"/>
    <sheet name="SE_FORN.RIC." sheetId="12" r:id="rId12"/>
    <sheet name="SF_BREVET" sheetId="13" r:id="rId13"/>
    <sheet name="SG_CONSUL" sheetId="14" r:id="rId14"/>
    <sheet name="SH_ ALTRCOST" sheetId="15" r:id="rId15"/>
  </sheets>
  <definedNames>
    <definedName name="_xlnm.Print_Area" localSheetId="0">'S_Frontespizio'!$A$1:$I$29</definedName>
    <definedName name="_xlnm.Print_Area" localSheetId="1">'S1_RiepilogPrimPeriod'!$A$1:$J$24</definedName>
    <definedName name="_xlnm.Print_Area" localSheetId="2">'S2_RiepilogSecondPeriod'!$A$1:$J$22</definedName>
    <definedName name="_xlnm.Print_Area" localSheetId="3">'S3_RiepilogTotale'!$A$1:$I$24</definedName>
    <definedName name="_xlnm.Print_Area" localSheetId="4">'SA_ PersPrManag'!$A$1:$G$24</definedName>
    <definedName name="_xlnm.Print_Area" localSheetId="8">'SAB_CostOrar'!$A$1:$H$29</definedName>
    <definedName name="_xlnm.Print_Area" localSheetId="7">'SAB_OreImpieg'!$A$1:$Q$25</definedName>
    <definedName name="_xlnm.Print_Area" localSheetId="5">'SB_ PersTecnic'!$A$1:$H$24</definedName>
    <definedName name="_xlnm.Print_Area" localSheetId="6">'SC_ PersNonDipTecnic'!$A$1:$F$24</definedName>
    <definedName name="_xlnm.Print_Area" localSheetId="10">'SD_ AMMORTAM'!$A$1:$M$29</definedName>
    <definedName name="_xlnm.Print_Area" localSheetId="9">'SD_ STRUMENT'!$A$1:$J$25</definedName>
    <definedName name="_xlnm.Print_Area" localSheetId="11">'SE_FORN.RIC.'!$A$1:$J$22</definedName>
    <definedName name="_xlnm.Print_Area" localSheetId="12">'SF_BREVET'!$A$1:$J$22</definedName>
    <definedName name="_xlnm.Print_Area" localSheetId="13">'SG_CONSUL'!$A$1:$J$22</definedName>
    <definedName name="_xlnm.Print_Area" localSheetId="14">'SH_ ALTRCOST'!$A$1:$J$23</definedName>
    <definedName name="TIPO_CONTRATTO" localSheetId="4">'SA_ PersPrManag'!$A$36:$A$38</definedName>
    <definedName name="TIPO_CONTRATTO" localSheetId="5">'SB_ PersTecnic'!$A$36:$A$38</definedName>
    <definedName name="TIPO_CONTRATTO" localSheetId="6">'SC_ PersNonDipTecnic'!$A$36:$A$38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<sst xmlns="http://schemas.openxmlformats.org/spreadsheetml/2006/main" count="409" uniqueCount="188">
  <si>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</si>
  <si>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</si>
  <si>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</si>
  <si>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</si>
  <si>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</si>
  <si>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</si>
  <si>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Periodo
dal……….al……..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</si>
  <si>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</si>
  <si>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</si>
  <si>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</si>
  <si>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</si>
  <si>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</si>
  <si>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</si>
  <si>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</si>
  <si>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TITOLO DEL PROGETTO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</si>
  <si>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</si>
  <si>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</si>
  <si>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</si>
  <si>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</si>
  <si>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</si>
  <si>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</si>
  <si>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</si>
  <si>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</si>
  <si>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</si>
  <si>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</si>
  <si>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</si>
  <si>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</si>
  <si>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</si>
  <si>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</si>
  <si>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</si>
  <si>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</si>
  <si>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</si>
  <si>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</si>
  <si>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</si>
  <si>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</si>
  <si>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</si>
  <si>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</si>
  <si>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</si>
  <si>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</si>
  <si>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</si>
  <si>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</si>
  <si>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</si>
  <si>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</si>
  <si>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</si>
  <si>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</si>
  <si>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</si>
  <si>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</si>
  <si>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</si>
  <si>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</si>
  <si>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COSTO ORARIO IMPUTABILE (A/B)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</si>
  <si>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</si>
  <si>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</si>
  <si>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</si>
  <si>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</si>
  <si>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</si>
  <si>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</si>
  <si>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</si>
  <si>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</si>
  <si>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</si>
  <si>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</si>
  <si>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</si>
  <si>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</si>
  <si>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</si>
  <si>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</si>
  <si>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</si>
  <si>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</si>
  <si>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</si>
  <si>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</si>
  <si>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SPESA RENDICONTATA DEL PROGETTO</t>
  </si>
  <si>
    <t>Totale costi rendicontati</t>
  </si>
  <si>
    <t>DENOMINAZIONE DEL RAGGRUPPAMENTO ATS</t>
  </si>
  <si>
    <t>RENDICONTAZIONE CONCLUSIVA</t>
  </si>
  <si>
    <t>Nome e Cognome del Legale rappresentante dell'impresa/ente ________________________    Firma _____________________</t>
  </si>
  <si>
    <t>_____________________________</t>
  </si>
  <si>
    <t>o</t>
  </si>
  <si>
    <r>
      <t xml:space="preserve">P.O. PUGLIA 2007-2013 - Azione 1.2.4
</t>
    </r>
    <r>
      <rPr>
        <b/>
        <sz val="12"/>
        <color indexed="62"/>
        <rFont val="Verdana"/>
        <family val="2"/>
      </rPr>
      <t>Bando "AIUTI A SOSTEGNO DEI PARTENARIATI REGIONALI PER L'INNOVAZIONE"</t>
    </r>
  </si>
  <si>
    <t>Ricerca Industriale</t>
  </si>
  <si>
    <t>Sviluppo Sperimentale</t>
  </si>
  <si>
    <t>Totale spese INTERMEDIE</t>
  </si>
  <si>
    <t>Totale spesa ammessa in concessione provvisoria</t>
  </si>
  <si>
    <t>Tabella riepilogativa spese rendicontate dal _______ al  _____________
(Prima Rendicontazione)</t>
  </si>
  <si>
    <t>% di spesa intermedia rendicontata</t>
  </si>
  <si>
    <t>A. Pers. Proj. Manag.</t>
  </si>
  <si>
    <t>B. Pers. Tecnico</t>
  </si>
  <si>
    <t>C. Pers. NON dipend.</t>
  </si>
  <si>
    <t>D. Strument. &amp; Atrrez.</t>
  </si>
  <si>
    <t>E. Ricerca a Contratto</t>
  </si>
  <si>
    <t>F. Brevettaz. &amp; Diritti</t>
  </si>
  <si>
    <t>G. Consulenza</t>
  </si>
  <si>
    <t>H. Altri Costi</t>
  </si>
  <si>
    <t>I. Spese generali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</si>
  <si>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</si>
  <si>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</si>
  <si>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P.O. PUGLIA 2007-2013 - Azione 1.2.4
Bando "AIUTI A SOSTEGNO DEI PARTENARIATI REGIONALI PER L'INNOVAZIONE"</t>
  </si>
  <si>
    <t>P.O. PUGLIA 2007-2013 - Azione 1.2.4 - Bando "AIUTI A SOSTEGNO DEI PARTENARIATI REGIONALI PER L'INNOVAZIONE"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</si>
  <si>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</si>
  <si>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</si>
  <si>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</si>
  <si>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</si>
  <si>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</si>
  <si>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>(Giovane) Ricercatore: indicare GR o R se pertinente</t>
  </si>
  <si>
    <t>* costo orario come da dichiarazione in scheda SAB_CostOrar: si suggerisce inserire riferimento automatico alla cella</t>
  </si>
  <si>
    <t>Costo conplessivo da contratto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</si>
  <si>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</si>
  <si>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</si>
  <si>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</si>
  <si>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</si>
  <si>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</si>
  <si>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</si>
  <si>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</si>
  <si>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</si>
  <si>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</si>
  <si>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</si>
  <si>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</si>
  <si>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</si>
  <si>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</si>
  <si>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</si>
  <si>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</si>
  <si>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</si>
  <si>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</si>
  <si>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0"/>
      </rPr>
      <t>(*)</t>
    </r>
  </si>
  <si>
    <t>Il/la sottoscritto/a dichiara, ai sensi dell'art. 76 del DPR n. 445/2000, che, nei mesi e nell'anno e per le ore sopra indicati, ha presatato le proprie attività per lo svolgimento del Progetto finanziato dal P.O. PUGLIA 2007-2013 - Azione 1.2.4 - Bando "AIUTI A SOSTEGNO DEI PARTENARIATI REGIONALI PER L'INNOVAZIONE" 
(Allega copia del documento di identità)</t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</si>
  <si>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</si>
  <si>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</si>
  <si>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** numero ore come da dichirazione in schede presenze SAB_OreImpieg: si suggerisce inserire riferimento automatico alla cella</t>
  </si>
  <si>
    <t>Ore Lavorative Annue da Contratto</t>
  </si>
  <si>
    <t>Subtotale (C-D)</t>
  </si>
  <si>
    <t>(A)</t>
  </si>
  <si>
    <t>Numero Ore Lavorabili</t>
  </si>
  <si>
    <t>Ferie e Festività</t>
  </si>
  <si>
    <t>(C)</t>
  </si>
  <si>
    <t>(D)</t>
  </si>
  <si>
    <t>(E)</t>
  </si>
  <si>
    <t>(Le celle in giallo contengono formule)</t>
  </si>
  <si>
    <t>(Eliminare righe non pertinenti, aggiungerne nel caso di più dipendenti)</t>
  </si>
  <si>
    <t>Oneri sociali</t>
  </si>
  <si>
    <t>Numero ore lavorabili
(E-F)</t>
  </si>
  <si>
    <t>(F)</t>
  </si>
  <si>
    <t xml:space="preserve">Retribuzione annua lorda </t>
  </si>
  <si>
    <t>(RAL)</t>
  </si>
  <si>
    <t xml:space="preserve">Retribuzione Differita </t>
  </si>
  <si>
    <t>(DIF)</t>
  </si>
  <si>
    <t>(OS)</t>
  </si>
  <si>
    <t>Costo totale
(RAL+DIF+OS)</t>
  </si>
  <si>
    <t>Determinazione delle Ore lavorabili</t>
  </si>
  <si>
    <t>Assenteismo forfettario
(5% di E)</t>
  </si>
  <si>
    <t>DETERMINAZIONE DEL COSTO ORARIO DEL PERSONALE DIPENDENTE per l'Anno _____</t>
  </si>
  <si>
    <t>(h)</t>
  </si>
  <si>
    <t>(*) periodo dalla data successiva alla data di chiusura del rendiconto intermedio alla data di conclusione del progetto</t>
  </si>
  <si>
    <t>(*) Ai sensi del  DPR n. 445 del 28/12/2000 Art. 76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</si>
  <si>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</si>
  <si>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</si>
  <si>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</si>
  <si>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</si>
  <si>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</si>
  <si>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</si>
  <si>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</si>
  <si>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</si>
  <si>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</si>
  <si>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</si>
  <si>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</si>
  <si>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</si>
  <si>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</si>
  <si>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</si>
  <si>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</si>
  <si>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>Rendiconto analitico delle spese sostenute per sviluppo di BREVETTI o ALTRI DIRITTI DI PROPRIETA' INTELLETTUALE (lettera f)</t>
  </si>
  <si>
    <t xml:space="preserve">Rendiconto analitico delle spese sostenute per PERSONALE DIPENDENTE con funzionalità di PROJECT MANAGEMENT (lettera a) </t>
  </si>
  <si>
    <t>Rendiconto analitico delle spese sostenute per PERSONALE DIPENDENTE TECNICO (lettera b)</t>
  </si>
  <si>
    <t xml:space="preserve">Rendiconto analitico delle spese sostenute per PERSONALE NON DIPENDENTE TECNICO (lettera c) </t>
  </si>
  <si>
    <t xml:space="preserve">Rendiconto analitico delle spese sostenute per STRUMENTAZIONEe ATTREZZATURE (lettera d) </t>
  </si>
  <si>
    <t>Rendiconto analitico delle spese sostenute per contratti di RICERCA da UNIVERSITA' e CENTRI DI RICERCA (lettera e)</t>
  </si>
  <si>
    <t>Rendiconto analitico delle spese sostenute per CONSULENZE (lettera g)</t>
  </si>
  <si>
    <t>Contratto di consulenza</t>
  </si>
  <si>
    <t>Descrizione della fornitura</t>
  </si>
  <si>
    <t xml:space="preserve">Rendiconto analitico delle spese sostenute per ALTRI COSTI (lettera h) 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</si>
  <si>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</si>
  <si>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</si>
  <si>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</si>
  <si>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   S2   S3   SA   SB   SAB_Ore   SAB_Cost    SC   SD   SD_Ammort    SE    SF   SG   SH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</si>
  <si>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</si>
  <si>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</si>
  <si>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(2) Come da calcolo per ammortamento (Scheda SD_AMMORTAM): si suggerisce inserire riferimento automatico alla cella </t>
  </si>
  <si>
    <t xml:space="preserve">(1) In caso di Ammissibilità del costo IVA dichiarata in Modello M18, indicare sia il costo IVA esclusa che il costo IVA 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</si>
  <si>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</si>
  <si>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</si>
  <si>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</si>
  <si>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</si>
  <si>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Spesa Secondo Periodo AMMESSA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</si>
</sst>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0"/>
    </font>
    <font>
      <b/>
      <vertAlign val="superscript"/>
      <sz val="12"/>
      <color indexed="18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thin"/>
      <right/>
      <top/>
      <bottom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dashed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indexed="23"/>
      </right>
      <top/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/>
      <top style="thin"/>
      <bottom style="thick">
        <color indexed="55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1" applyNumberFormat="0" applyAlignment="0" applyProtection="0"/>
    <xf numFmtId="0" fontId="93" fillId="0" borderId="2" applyNumberFormat="0" applyFill="0" applyAlignment="0" applyProtection="0"/>
    <xf numFmtId="0" fontId="94" fillId="21" borderId="3" applyNumberFormat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44" fontId="0" fillId="0" borderId="0" applyFont="0" applyFill="0" applyBorder="0" applyAlignment="0" applyProtection="0"/>
    <xf numFmtId="0" fontId="9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97" fillId="20" borderId="5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8" applyFont="1" applyAlignment="1">
      <alignment vertical="center"/>
      <protection/>
    </xf>
    <xf numFmtId="0" fontId="14" fillId="33" borderId="10" xfId="48" applyFont="1" applyFill="1" applyBorder="1" applyAlignment="1">
      <alignment horizontal="center" vertical="center"/>
      <protection/>
    </xf>
    <xf numFmtId="0" fontId="15" fillId="33" borderId="10" xfId="48" applyFont="1" applyFill="1" applyBorder="1" applyAlignment="1">
      <alignment horizontal="center" vertical="center"/>
      <protection/>
    </xf>
    <xf numFmtId="0" fontId="15" fillId="33" borderId="11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3" borderId="0" xfId="48" applyFont="1" applyFill="1">
      <alignment/>
      <protection/>
    </xf>
    <xf numFmtId="0" fontId="13" fillId="0" borderId="0" xfId="48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5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14" fontId="9" fillId="33" borderId="31" xfId="0" applyNumberFormat="1" applyFont="1" applyFill="1" applyBorder="1" applyAlignment="1">
      <alignment horizontal="center" vertical="center"/>
    </xf>
    <xf numFmtId="44" fontId="9" fillId="33" borderId="40" xfId="42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2" xfId="0" applyFont="1" applyFill="1" applyBorder="1" applyAlignment="1">
      <alignment horizontal="center" vertical="center" wrapText="1"/>
    </xf>
    <xf numFmtId="44" fontId="9" fillId="33" borderId="29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3" xfId="42" applyFont="1" applyFill="1" applyBorder="1" applyAlignment="1">
      <alignment horizontal="center" vertical="center"/>
    </xf>
    <xf numFmtId="44" fontId="9" fillId="33" borderId="45" xfId="42" applyFont="1" applyFill="1" applyBorder="1" applyAlignment="1">
      <alignment horizontal="center" vertical="center"/>
    </xf>
    <xf numFmtId="44" fontId="9" fillId="33" borderId="36" xfId="42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1" fillId="33" borderId="47" xfId="0" applyFont="1" applyFill="1" applyBorder="1" applyAlignment="1">
      <alignment horizontal="center" vertical="center" wrapText="1"/>
    </xf>
    <xf numFmtId="44" fontId="0" fillId="33" borderId="48" xfId="42" applyFont="1" applyFill="1" applyBorder="1" applyAlignment="1">
      <alignment vertical="center"/>
    </xf>
    <xf numFmtId="44" fontId="0" fillId="33" borderId="25" xfId="42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27" fillId="33" borderId="50" xfId="0" applyNumberFormat="1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44" fontId="0" fillId="33" borderId="52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5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5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5" applyNumberFormat="1" applyFont="1" applyFill="1" applyAlignment="1" applyProtection="1">
      <alignment vertical="center"/>
      <protection locked="0"/>
    </xf>
    <xf numFmtId="3" fontId="9" fillId="0" borderId="0" xfId="47" applyNumberFormat="1" applyFont="1" applyBorder="1" applyAlignment="1">
      <alignment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 locked="0"/>
    </xf>
    <xf numFmtId="165" fontId="10" fillId="33" borderId="0" xfId="45" applyNumberFormat="1" applyFont="1" applyFill="1" applyBorder="1" applyAlignment="1" applyProtection="1">
      <alignment horizontal="left" vertical="center"/>
      <protection locked="0"/>
    </xf>
    <xf numFmtId="165" fontId="9" fillId="33" borderId="0" xfId="45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 wrapText="1"/>
    </xf>
    <xf numFmtId="167" fontId="21" fillId="33" borderId="56" xfId="0" applyNumberFormat="1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2" fillId="33" borderId="57" xfId="0" applyFont="1" applyFill="1" applyBorder="1" applyAlignment="1" applyProtection="1">
      <alignment horizontal="center" vertical="center" wrapText="1"/>
      <protection locked="0"/>
    </xf>
    <xf numFmtId="14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 applyProtection="1">
      <alignment horizontal="center" vertical="center" wrapText="1"/>
      <protection locked="0"/>
    </xf>
    <xf numFmtId="44" fontId="32" fillId="33" borderId="58" xfId="42" applyFont="1" applyFill="1" applyBorder="1" applyAlignment="1" applyProtection="1">
      <alignment horizontal="center" vertical="center" wrapText="1"/>
      <protection locked="0"/>
    </xf>
    <xf numFmtId="9" fontId="33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>
      <alignment horizontal="center" vertical="center" wrapText="1"/>
    </xf>
    <xf numFmtId="9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59" xfId="0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 applyProtection="1">
      <alignment horizontal="center" vertical="center" wrapText="1"/>
      <protection locked="0"/>
    </xf>
    <xf numFmtId="14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44" fontId="32" fillId="33" borderId="61" xfId="42" applyFont="1" applyFill="1" applyBorder="1" applyAlignment="1" applyProtection="1">
      <alignment horizontal="center" vertical="center" wrapText="1"/>
      <protection locked="0"/>
    </xf>
    <xf numFmtId="9" fontId="33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>
      <alignment horizontal="center" vertical="center" wrapText="1"/>
    </xf>
    <xf numFmtId="9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62" xfId="0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 applyProtection="1">
      <alignment horizontal="center" vertical="center" wrapText="1"/>
      <protection locked="0"/>
    </xf>
    <xf numFmtId="14" fontId="32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 applyProtection="1">
      <alignment horizontal="center" vertical="center" wrapText="1"/>
      <protection locked="0"/>
    </xf>
    <xf numFmtId="14" fontId="34" fillId="33" borderId="64" xfId="0" applyNumberFormat="1" applyFont="1" applyFill="1" applyBorder="1" applyAlignment="1" applyProtection="1">
      <alignment horizontal="center" vertical="center" wrapText="1"/>
      <protection locked="0"/>
    </xf>
    <xf numFmtId="44" fontId="32" fillId="33" borderId="64" xfId="42" applyFont="1" applyFill="1" applyBorder="1" applyAlignment="1" applyProtection="1">
      <alignment horizontal="center" vertical="center" wrapText="1"/>
      <protection locked="0"/>
    </xf>
    <xf numFmtId="9" fontId="3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>
      <alignment horizontal="center" vertical="center" wrapText="1"/>
    </xf>
    <xf numFmtId="9" fontId="36" fillId="33" borderId="65" xfId="0" applyNumberFormat="1" applyFont="1" applyFill="1" applyBorder="1" applyAlignment="1" applyProtection="1">
      <alignment horizontal="center" vertical="center" wrapText="1"/>
      <protection locked="0"/>
    </xf>
    <xf numFmtId="9" fontId="36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4" fillId="33" borderId="0" xfId="0" applyFont="1" applyFill="1" applyAlignment="1">
      <alignment/>
    </xf>
    <xf numFmtId="165" fontId="9" fillId="33" borderId="31" xfId="45" applyNumberFormat="1" applyFont="1" applyFill="1" applyBorder="1" applyAlignment="1" applyProtection="1">
      <alignment vertical="center" wrapText="1"/>
      <protection locked="0"/>
    </xf>
    <xf numFmtId="165" fontId="9" fillId="33" borderId="18" xfId="45" applyNumberFormat="1" applyFont="1" applyFill="1" applyBorder="1" applyAlignment="1" applyProtection="1">
      <alignment vertical="center" wrapText="1"/>
      <protection locked="0"/>
    </xf>
    <xf numFmtId="165" fontId="9" fillId="33" borderId="67" xfId="45" applyNumberFormat="1" applyFont="1" applyFill="1" applyBorder="1" applyAlignment="1" applyProtection="1">
      <alignment vertical="center" wrapText="1"/>
      <protection locked="0"/>
    </xf>
    <xf numFmtId="165" fontId="9" fillId="33" borderId="14" xfId="45" applyNumberFormat="1" applyFont="1" applyFill="1" applyBorder="1" applyAlignment="1" applyProtection="1">
      <alignment vertical="center" wrapText="1"/>
      <protection locked="0"/>
    </xf>
    <xf numFmtId="0" fontId="10" fillId="33" borderId="0" xfId="48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0" fillId="0" borderId="69" xfId="0" applyFont="1" applyBorder="1" applyAlignment="1">
      <alignment horizontal="justify" vertical="top"/>
    </xf>
    <xf numFmtId="2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1" xfId="48" applyFont="1" applyFill="1" applyBorder="1" applyAlignment="1">
      <alignment horizontal="center" vertical="center"/>
      <protection/>
    </xf>
    <xf numFmtId="0" fontId="39" fillId="33" borderId="27" xfId="0" applyFont="1" applyFill="1" applyBorder="1" applyAlignment="1">
      <alignment horizontal="right" vertical="center" wrapText="1"/>
    </xf>
    <xf numFmtId="0" fontId="40" fillId="33" borderId="11" xfId="48" applyFont="1" applyFill="1" applyBorder="1" applyAlignment="1">
      <alignment horizontal="center" vertical="center"/>
      <protection/>
    </xf>
    <xf numFmtId="0" fontId="14" fillId="33" borderId="10" xfId="48" applyFont="1" applyFill="1" applyBorder="1" applyAlignment="1">
      <alignment horizontal="right" vertical="center"/>
      <protection/>
    </xf>
    <xf numFmtId="0" fontId="26" fillId="0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6" fillId="0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4" fontId="45" fillId="33" borderId="10" xfId="42" applyFont="1" applyFill="1" applyBorder="1" applyAlignment="1" applyProtection="1">
      <alignment vertical="center" wrapText="1"/>
      <protection locked="0"/>
    </xf>
    <xf numFmtId="165" fontId="45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0" xfId="45" applyNumberFormat="1" applyFont="1" applyFill="1" applyBorder="1" applyAlignment="1" applyProtection="1">
      <alignment vertical="center" wrapText="1"/>
      <protection locked="0"/>
    </xf>
    <xf numFmtId="165" fontId="55" fillId="33" borderId="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5" borderId="72" xfId="0" applyFont="1" applyFill="1" applyBorder="1" applyAlignment="1">
      <alignment horizontal="center" vertical="center" wrapText="1"/>
    </xf>
    <xf numFmtId="0" fontId="54" fillId="35" borderId="73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vertical="center" wrapText="1"/>
    </xf>
    <xf numFmtId="165" fontId="45" fillId="35" borderId="10" xfId="45" applyNumberFormat="1" applyFont="1" applyFill="1" applyBorder="1" applyAlignment="1" applyProtection="1">
      <alignment vertical="center" wrapText="1"/>
      <protection locked="0"/>
    </xf>
    <xf numFmtId="165" fontId="55" fillId="35" borderId="1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Border="1" applyAlignment="1" quotePrefix="1">
      <alignment vertical="center"/>
    </xf>
    <xf numFmtId="43" fontId="56" fillId="35" borderId="69" xfId="0" applyNumberFormat="1" applyFont="1" applyFill="1" applyBorder="1" applyAlignment="1">
      <alignment vertical="center"/>
    </xf>
    <xf numFmtId="165" fontId="45" fillId="33" borderId="71" xfId="45" applyNumberFormat="1" applyFont="1" applyFill="1" applyBorder="1" applyAlignment="1" applyProtection="1">
      <alignment horizontal="center" vertical="center" wrapText="1"/>
      <protection locked="0"/>
    </xf>
    <xf numFmtId="0" fontId="56" fillId="0" borderId="74" xfId="0" applyFont="1" applyBorder="1" applyAlignment="1" quotePrefix="1">
      <alignment vertical="center"/>
    </xf>
    <xf numFmtId="10" fontId="45" fillId="0" borderId="74" xfId="51" applyNumberFormat="1" applyFont="1" applyFill="1" applyBorder="1" applyAlignment="1" applyProtection="1">
      <alignment horizontal="center" vertical="center"/>
      <protection locked="0"/>
    </xf>
    <xf numFmtId="165" fontId="45" fillId="0" borderId="0" xfId="45" applyNumberFormat="1" applyFont="1" applyFill="1" applyBorder="1" applyAlignment="1" applyProtection="1">
      <alignment horizontal="left" vertical="center" wrapText="1"/>
      <protection locked="0"/>
    </xf>
    <xf numFmtId="165" fontId="6" fillId="33" borderId="10" xfId="45" applyNumberFormat="1" applyFont="1" applyFill="1" applyBorder="1" applyAlignment="1" applyProtection="1">
      <alignment horizontal="righ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48" applyFont="1" applyFill="1">
      <alignment/>
      <protection/>
    </xf>
    <xf numFmtId="0" fontId="39" fillId="34" borderId="25" xfId="0" applyFont="1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3" fontId="24" fillId="34" borderId="40" xfId="48" applyNumberFormat="1" applyFont="1" applyFill="1" applyBorder="1" applyAlignment="1">
      <alignment horizontal="center" vertical="center"/>
      <protection/>
    </xf>
    <xf numFmtId="3" fontId="14" fillId="34" borderId="10" xfId="48" applyNumberFormat="1" applyFont="1" applyFill="1" applyBorder="1" applyAlignment="1">
      <alignment horizontal="center" vertical="center"/>
      <protection/>
    </xf>
    <xf numFmtId="3" fontId="14" fillId="34" borderId="40" xfId="48" applyNumberFormat="1" applyFont="1" applyFill="1" applyBorder="1" applyAlignment="1">
      <alignment horizontal="center" vertical="center"/>
      <protection/>
    </xf>
    <xf numFmtId="0" fontId="62" fillId="33" borderId="10" xfId="48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44" fillId="0" borderId="69" xfId="0" applyFont="1" applyBorder="1" applyAlignment="1">
      <alignment horizontal="center" vertical="top" wrapText="1"/>
    </xf>
    <xf numFmtId="0" fontId="44" fillId="0" borderId="69" xfId="0" applyFont="1" applyBorder="1" applyAlignment="1">
      <alignment horizontal="center" vertical="top"/>
    </xf>
    <xf numFmtId="0" fontId="42" fillId="0" borderId="69" xfId="0" applyFont="1" applyBorder="1" applyAlignment="1">
      <alignment horizontal="left" vertical="top"/>
    </xf>
    <xf numFmtId="0" fontId="0" fillId="0" borderId="69" xfId="0" applyFont="1" applyFill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4" fontId="42" fillId="0" borderId="69" xfId="44" applyNumberFormat="1" applyFont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 wrapText="1"/>
    </xf>
    <xf numFmtId="3" fontId="42" fillId="36" borderId="69" xfId="44" applyNumberFormat="1" applyFont="1" applyFill="1" applyBorder="1" applyAlignment="1">
      <alignment horizontal="left"/>
    </xf>
    <xf numFmtId="3" fontId="0" fillId="0" borderId="69" xfId="0" applyNumberFormat="1" applyFont="1" applyBorder="1" applyAlignment="1">
      <alignment horizontal="center" vertical="top"/>
    </xf>
    <xf numFmtId="3" fontId="0" fillId="36" borderId="69" xfId="0" applyNumberFormat="1" applyFont="1" applyFill="1" applyBorder="1" applyAlignment="1">
      <alignment horizontal="center" vertical="top" wrapText="1"/>
    </xf>
    <xf numFmtId="3" fontId="0" fillId="36" borderId="69" xfId="0" applyNumberFormat="1" applyFont="1" applyFill="1" applyBorder="1" applyAlignment="1">
      <alignment horizontal="center" vertical="top"/>
    </xf>
    <xf numFmtId="3" fontId="0" fillId="0" borderId="69" xfId="0" applyNumberFormat="1" applyFont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30" xfId="48" applyNumberFormat="1" applyFont="1" applyFill="1" applyBorder="1" applyAlignment="1">
      <alignment horizontal="center" vertical="center"/>
      <protection/>
    </xf>
    <xf numFmtId="1" fontId="39" fillId="33" borderId="31" xfId="48" applyNumberFormat="1" applyFont="1" applyFill="1" applyBorder="1" applyAlignment="1">
      <alignment horizontal="center" vertical="center"/>
      <protection/>
    </xf>
    <xf numFmtId="1" fontId="24" fillId="33" borderId="34" xfId="48" applyNumberFormat="1" applyFont="1" applyFill="1" applyBorder="1" applyAlignment="1">
      <alignment horizontal="center" vertical="center"/>
      <protection/>
    </xf>
    <xf numFmtId="1" fontId="39" fillId="33" borderId="18" xfId="48" applyNumberFormat="1" applyFont="1" applyFill="1" applyBorder="1" applyAlignment="1">
      <alignment horizontal="center" vertical="center"/>
      <protection/>
    </xf>
    <xf numFmtId="1" fontId="24" fillId="33" borderId="13" xfId="48" applyNumberFormat="1" applyFont="1" applyFill="1" applyBorder="1" applyAlignment="1">
      <alignment horizontal="center" vertical="center"/>
      <protection/>
    </xf>
    <xf numFmtId="1" fontId="39" fillId="33" borderId="34" xfId="48" applyNumberFormat="1" applyFont="1" applyFill="1" applyBorder="1" applyAlignment="1">
      <alignment horizontal="center" vertical="center"/>
      <protection/>
    </xf>
    <xf numFmtId="4" fontId="53" fillId="33" borderId="30" xfId="42" applyNumberFormat="1" applyFont="1" applyFill="1" applyBorder="1" applyAlignment="1" applyProtection="1">
      <alignment vertical="center"/>
      <protection locked="0"/>
    </xf>
    <xf numFmtId="4" fontId="55" fillId="35" borderId="30" xfId="42" applyNumberFormat="1" applyFont="1" applyFill="1" applyBorder="1" applyAlignment="1" applyProtection="1">
      <alignment vertical="center" wrapText="1"/>
      <protection locked="0"/>
    </xf>
    <xf numFmtId="4" fontId="57" fillId="35" borderId="35" xfId="0" applyNumberFormat="1" applyFont="1" applyFill="1" applyBorder="1" applyAlignment="1">
      <alignment vertical="center" wrapText="1"/>
    </xf>
    <xf numFmtId="4" fontId="56" fillId="35" borderId="48" xfId="42" applyNumberFormat="1" applyFont="1" applyFill="1" applyBorder="1" applyAlignment="1">
      <alignment vertical="center"/>
    </xf>
    <xf numFmtId="4" fontId="53" fillId="33" borderId="20" xfId="42" applyNumberFormat="1" applyFont="1" applyFill="1" applyBorder="1" applyAlignment="1" applyProtection="1">
      <alignment vertical="center"/>
      <protection locked="0"/>
    </xf>
    <xf numFmtId="4" fontId="55" fillId="35" borderId="34" xfId="42" applyNumberFormat="1" applyFont="1" applyFill="1" applyBorder="1" applyAlignment="1" applyProtection="1">
      <alignment vertical="center" wrapText="1"/>
      <protection locked="0"/>
    </xf>
    <xf numFmtId="4" fontId="53" fillId="33" borderId="48" xfId="42" applyNumberFormat="1" applyFont="1" applyFill="1" applyBorder="1" applyAlignment="1" applyProtection="1">
      <alignment vertical="center"/>
      <protection locked="0"/>
    </xf>
    <xf numFmtId="4" fontId="56" fillId="35" borderId="25" xfId="42" applyNumberFormat="1" applyFont="1" applyFill="1" applyBorder="1" applyAlignment="1">
      <alignment vertical="center"/>
    </xf>
    <xf numFmtId="4" fontId="45" fillId="33" borderId="10" xfId="42" applyNumberFormat="1" applyFont="1" applyFill="1" applyBorder="1" applyAlignment="1" applyProtection="1">
      <alignment vertical="center" wrapText="1"/>
      <protection locked="0"/>
    </xf>
    <xf numFmtId="4" fontId="45" fillId="35" borderId="10" xfId="45" applyNumberFormat="1" applyFont="1" applyFill="1" applyBorder="1" applyAlignment="1" applyProtection="1">
      <alignment vertical="center" wrapText="1"/>
      <protection locked="0"/>
    </xf>
    <xf numFmtId="4" fontId="55" fillId="35" borderId="10" xfId="45" applyNumberFormat="1" applyFont="1" applyFill="1" applyBorder="1" applyAlignment="1" applyProtection="1">
      <alignment vertical="center" wrapText="1"/>
      <protection locked="0"/>
    </xf>
    <xf numFmtId="4" fontId="56" fillId="0" borderId="69" xfId="0" applyNumberFormat="1" applyFont="1" applyBorder="1" applyAlignment="1" quotePrefix="1">
      <alignment vertical="center"/>
    </xf>
    <xf numFmtId="4" fontId="45" fillId="0" borderId="69" xfId="51" applyNumberFormat="1" applyFont="1" applyFill="1" applyBorder="1" applyAlignment="1" applyProtection="1">
      <alignment horizontal="center" vertical="center"/>
      <protection locked="0"/>
    </xf>
    <xf numFmtId="4" fontId="56" fillId="35" borderId="69" xfId="0" applyNumberFormat="1" applyFont="1" applyFill="1" applyBorder="1" applyAlignment="1">
      <alignment vertical="center"/>
    </xf>
    <xf numFmtId="4" fontId="45" fillId="35" borderId="69" xfId="51" applyNumberFormat="1" applyFont="1" applyFill="1" applyBorder="1" applyAlignment="1" applyProtection="1">
      <alignment horizontal="center" vertical="center"/>
      <protection locked="0"/>
    </xf>
    <xf numFmtId="4" fontId="45" fillId="36" borderId="30" xfId="42" applyNumberFormat="1" applyFont="1" applyFill="1" applyBorder="1" applyAlignment="1" applyProtection="1">
      <alignment vertical="center" wrapText="1"/>
      <protection locked="0"/>
    </xf>
    <xf numFmtId="4" fontId="53" fillId="36" borderId="30" xfId="42" applyNumberFormat="1" applyFont="1" applyFill="1" applyBorder="1" applyAlignment="1" applyProtection="1">
      <alignment vertical="center"/>
      <protection locked="0"/>
    </xf>
    <xf numFmtId="4" fontId="45" fillId="36" borderId="34" xfId="42" applyNumberFormat="1" applyFont="1" applyFill="1" applyBorder="1" applyAlignment="1" applyProtection="1">
      <alignment vertical="center" wrapText="1"/>
      <protection locked="0"/>
    </xf>
    <xf numFmtId="4" fontId="45" fillId="36" borderId="10" xfId="42" applyNumberFormat="1" applyFont="1" applyFill="1" applyBorder="1" applyAlignment="1" applyProtection="1">
      <alignment vertical="center" wrapText="1"/>
      <protection locked="0"/>
    </xf>
    <xf numFmtId="3" fontId="43" fillId="0" borderId="74" xfId="0" applyNumberFormat="1" applyFont="1" applyFill="1" applyBorder="1" applyAlignment="1">
      <alignment horizontal="left" vertical="center" wrapText="1"/>
    </xf>
    <xf numFmtId="3" fontId="43" fillId="0" borderId="75" xfId="0" applyNumberFormat="1" applyFont="1" applyFill="1" applyBorder="1" applyAlignment="1">
      <alignment horizontal="left" vertical="center" wrapText="1"/>
    </xf>
    <xf numFmtId="0" fontId="42" fillId="0" borderId="75" xfId="0" applyFont="1" applyFill="1" applyBorder="1" applyAlignment="1">
      <alignment horizontal="left" vertical="center"/>
    </xf>
    <xf numFmtId="0" fontId="42" fillId="0" borderId="75" xfId="0" applyFont="1" applyFill="1" applyBorder="1" applyAlignment="1">
      <alignment vertical="center"/>
    </xf>
    <xf numFmtId="0" fontId="42" fillId="0" borderId="76" xfId="0" applyFont="1" applyFill="1" applyBorder="1" applyAlignment="1">
      <alignment vertical="center"/>
    </xf>
    <xf numFmtId="1" fontId="24" fillId="36" borderId="13" xfId="48" applyNumberFormat="1" applyFont="1" applyFill="1" applyBorder="1" applyAlignment="1">
      <alignment horizontal="center" vertical="center"/>
      <protection/>
    </xf>
    <xf numFmtId="1" fontId="37" fillId="36" borderId="40" xfId="48" applyNumberFormat="1" applyFont="1" applyFill="1" applyBorder="1" applyAlignment="1">
      <alignment horizontal="center" vertical="center"/>
      <protection/>
    </xf>
    <xf numFmtId="1" fontId="24" fillId="36" borderId="40" xfId="48" applyNumberFormat="1" applyFont="1" applyFill="1" applyBorder="1" applyAlignment="1">
      <alignment horizontal="center" vertical="center"/>
      <protection/>
    </xf>
    <xf numFmtId="1" fontId="14" fillId="36" borderId="40" xfId="48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8" xfId="0" applyFont="1" applyFill="1" applyBorder="1" applyAlignment="1">
      <alignment/>
    </xf>
    <xf numFmtId="168" fontId="33" fillId="36" borderId="58" xfId="0" applyNumberFormat="1" applyFont="1" applyFill="1" applyBorder="1" applyAlignment="1">
      <alignment horizontal="center" vertical="center" wrapText="1"/>
    </xf>
    <xf numFmtId="168" fontId="33" fillId="36" borderId="6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3" fontId="41" fillId="33" borderId="79" xfId="0" applyNumberFormat="1" applyFont="1" applyFill="1" applyBorder="1" applyAlignment="1">
      <alignment vertical="center" wrapText="1"/>
    </xf>
    <xf numFmtId="3" fontId="41" fillId="33" borderId="0" xfId="0" applyNumberFormat="1" applyFont="1" applyFill="1" applyBorder="1" applyAlignment="1">
      <alignment vertical="center" wrapText="1"/>
    </xf>
    <xf numFmtId="4" fontId="72" fillId="36" borderId="30" xfId="42" applyNumberFormat="1" applyFont="1" applyFill="1" applyBorder="1" applyAlignment="1" applyProtection="1">
      <alignment vertical="center"/>
      <protection locked="0"/>
    </xf>
    <xf numFmtId="44" fontId="43" fillId="36" borderId="10" xfId="42" applyFont="1" applyFill="1" applyBorder="1" applyAlignment="1" applyProtection="1">
      <alignment vertical="center" wrapText="1"/>
      <protection locked="0"/>
    </xf>
    <xf numFmtId="4" fontId="46" fillId="36" borderId="30" xfId="42" applyNumberFormat="1" applyFont="1" applyFill="1" applyBorder="1" applyAlignment="1" applyProtection="1">
      <alignment vertical="center" wrapText="1"/>
      <protection locked="0"/>
    </xf>
    <xf numFmtId="4" fontId="46" fillId="36" borderId="34" xfId="42" applyNumberFormat="1" applyFont="1" applyFill="1" applyBorder="1" applyAlignment="1" applyProtection="1">
      <alignment vertical="center" wrapText="1"/>
      <protection locked="0"/>
    </xf>
    <xf numFmtId="44" fontId="9" fillId="37" borderId="30" xfId="42" applyFont="1" applyFill="1" applyBorder="1" applyAlignment="1" applyProtection="1">
      <alignment vertical="center" wrapText="1"/>
      <protection locked="0"/>
    </xf>
    <xf numFmtId="44" fontId="9" fillId="10" borderId="30" xfId="42" applyFont="1" applyFill="1" applyBorder="1" applyAlignment="1" applyProtection="1">
      <alignment vertical="center" wrapText="1"/>
      <protection locked="0"/>
    </xf>
    <xf numFmtId="44" fontId="9" fillId="36" borderId="27" xfId="42" applyFont="1" applyFill="1" applyBorder="1" applyAlignment="1" applyProtection="1">
      <alignment vertical="center" wrapText="1"/>
      <protection locked="0"/>
    </xf>
    <xf numFmtId="44" fontId="9" fillId="36" borderId="34" xfId="42" applyFont="1" applyFill="1" applyBorder="1" applyAlignment="1" applyProtection="1">
      <alignment vertical="center" wrapText="1"/>
      <protection locked="0"/>
    </xf>
    <xf numFmtId="44" fontId="9" fillId="36" borderId="30" xfId="42" applyFont="1" applyFill="1" applyBorder="1" applyAlignment="1" applyProtection="1">
      <alignment vertical="center" wrapText="1"/>
      <protection locked="0"/>
    </xf>
    <xf numFmtId="166" fontId="16" fillId="33" borderId="41" xfId="51" applyNumberFormat="1" applyFont="1" applyFill="1" applyBorder="1" applyAlignment="1" applyProtection="1">
      <alignment horizontal="center" vertical="center" wrapText="1"/>
      <protection locked="0"/>
    </xf>
    <xf numFmtId="44" fontId="21" fillId="33" borderId="48" xfId="42" applyFont="1" applyFill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166" fontId="16" fillId="33" borderId="35" xfId="51" applyNumberFormat="1" applyFont="1" applyFill="1" applyBorder="1" applyAlignment="1" applyProtection="1">
      <alignment horizontal="center" vertical="center" wrapText="1"/>
      <protection locked="0"/>
    </xf>
    <xf numFmtId="166" fontId="16" fillId="33" borderId="35" xfId="51" applyNumberFormat="1" applyFont="1" applyFill="1" applyBorder="1" applyAlignment="1" applyProtection="1">
      <alignment horizontal="center" vertical="center"/>
      <protection locked="0"/>
    </xf>
    <xf numFmtId="44" fontId="21" fillId="33" borderId="25" xfId="42" applyFont="1" applyFill="1" applyBorder="1" applyAlignment="1">
      <alignment vertical="center"/>
    </xf>
    <xf numFmtId="44" fontId="9" fillId="36" borderId="80" xfId="42" applyFont="1" applyFill="1" applyBorder="1" applyAlignment="1" applyProtection="1">
      <alignment vertical="center" wrapText="1"/>
      <protection locked="0"/>
    </xf>
    <xf numFmtId="44" fontId="9" fillId="36" borderId="52" xfId="42" applyFont="1" applyFill="1" applyBorder="1" applyAlignment="1" applyProtection="1">
      <alignment vertical="center" wrapText="1"/>
      <protection locked="0"/>
    </xf>
    <xf numFmtId="166" fontId="16" fillId="36" borderId="35" xfId="51" applyNumberFormat="1" applyFont="1" applyFill="1" applyBorder="1" applyAlignment="1" applyProtection="1">
      <alignment horizontal="center" vertical="center"/>
      <protection locked="0"/>
    </xf>
    <xf numFmtId="44" fontId="16" fillId="37" borderId="10" xfId="42" applyFont="1" applyFill="1" applyBorder="1" applyAlignment="1" applyProtection="1">
      <alignment vertical="center" wrapText="1"/>
      <protection locked="0"/>
    </xf>
    <xf numFmtId="44" fontId="16" fillId="10" borderId="10" xfId="42" applyFont="1" applyFill="1" applyBorder="1" applyAlignment="1" applyProtection="1">
      <alignment vertical="center" wrapText="1"/>
      <protection locked="0"/>
    </xf>
    <xf numFmtId="44" fontId="16" fillId="36" borderId="10" xfId="42" applyFont="1" applyFill="1" applyBorder="1" applyAlignment="1" applyProtection="1">
      <alignment vertical="center" wrapText="1"/>
      <protection locked="0"/>
    </xf>
    <xf numFmtId="166" fontId="16" fillId="33" borderId="10" xfId="51" applyNumberFormat="1" applyFont="1" applyFill="1" applyBorder="1" applyAlignment="1" applyProtection="1">
      <alignment vertical="center" wrapText="1"/>
      <protection locked="0"/>
    </xf>
    <xf numFmtId="44" fontId="21" fillId="33" borderId="81" xfId="0" applyNumberFormat="1" applyFont="1" applyFill="1" applyBorder="1" applyAlignment="1">
      <alignment vertical="center"/>
    </xf>
    <xf numFmtId="0" fontId="0" fillId="0" borderId="82" xfId="0" applyFont="1" applyBorder="1" applyAlignment="1">
      <alignment vertical="center" wrapText="1"/>
    </xf>
    <xf numFmtId="3" fontId="43" fillId="0" borderId="0" xfId="0" applyNumberFormat="1" applyFont="1" applyFill="1" applyBorder="1" applyAlignment="1">
      <alignment vertical="center" wrapText="1"/>
    </xf>
    <xf numFmtId="3" fontId="17" fillId="0" borderId="77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7" fillId="0" borderId="39" xfId="0" applyNumberFormat="1" applyFont="1" applyFill="1" applyBorder="1" applyAlignment="1">
      <alignment vertical="center" wrapText="1"/>
    </xf>
    <xf numFmtId="0" fontId="39" fillId="33" borderId="27" xfId="0" applyFont="1" applyFill="1" applyBorder="1" applyAlignment="1">
      <alignment horizontal="left" vertical="center" wrapText="1"/>
    </xf>
    <xf numFmtId="3" fontId="41" fillId="33" borderId="74" xfId="0" applyNumberFormat="1" applyFont="1" applyFill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0" fontId="43" fillId="34" borderId="83" xfId="0" applyFont="1" applyFill="1" applyBorder="1" applyAlignment="1">
      <alignment horizontal="center" vertical="center"/>
    </xf>
    <xf numFmtId="0" fontId="43" fillId="34" borderId="84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left" vertical="center"/>
    </xf>
    <xf numFmtId="0" fontId="41" fillId="0" borderId="84" xfId="0" applyFont="1" applyFill="1" applyBorder="1" applyAlignment="1">
      <alignment horizontal="left" vertical="center"/>
    </xf>
    <xf numFmtId="0" fontId="41" fillId="0" borderId="85" xfId="0" applyFont="1" applyFill="1" applyBorder="1" applyAlignment="1">
      <alignment horizontal="left" vertical="center"/>
    </xf>
    <xf numFmtId="0" fontId="44" fillId="0" borderId="83" xfId="0" applyFont="1" applyFill="1" applyBorder="1" applyAlignment="1">
      <alignment horizontal="left" vertical="center" wrapText="1"/>
    </xf>
    <xf numFmtId="0" fontId="44" fillId="0" borderId="84" xfId="0" applyFont="1" applyFill="1" applyBorder="1" applyAlignment="1">
      <alignment horizontal="left" vertical="center" wrapText="1"/>
    </xf>
    <xf numFmtId="0" fontId="44" fillId="0" borderId="85" xfId="0" applyFont="1" applyFill="1" applyBorder="1" applyAlignment="1">
      <alignment horizontal="left" vertical="center" wrapText="1"/>
    </xf>
    <xf numFmtId="0" fontId="45" fillId="34" borderId="83" xfId="0" applyFont="1" applyFill="1" applyBorder="1" applyAlignment="1">
      <alignment horizontal="center" vertical="center"/>
    </xf>
    <xf numFmtId="0" fontId="45" fillId="34" borderId="84" xfId="0" applyFont="1" applyFill="1" applyBorder="1" applyAlignment="1">
      <alignment horizontal="center" vertical="center"/>
    </xf>
    <xf numFmtId="165" fontId="45" fillId="33" borderId="74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76" xfId="45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Font="1" applyFill="1" applyAlignment="1">
      <alignment horizontal="left" vertical="center"/>
    </xf>
    <xf numFmtId="3" fontId="49" fillId="33" borderId="74" xfId="0" applyNumberFormat="1" applyFont="1" applyFill="1" applyBorder="1" applyAlignment="1">
      <alignment horizontal="center" vertical="center" wrapText="1"/>
    </xf>
    <xf numFmtId="3" fontId="49" fillId="33" borderId="75" xfId="0" applyNumberFormat="1" applyFont="1" applyFill="1" applyBorder="1" applyAlignment="1">
      <alignment horizontal="center" vertical="center" wrapText="1"/>
    </xf>
    <xf numFmtId="3" fontId="49" fillId="33" borderId="76" xfId="0" applyNumberFormat="1" applyFont="1" applyFill="1" applyBorder="1" applyAlignment="1">
      <alignment horizontal="center" vertical="center" wrapText="1"/>
    </xf>
    <xf numFmtId="165" fontId="45" fillId="35" borderId="74" xfId="45" applyNumberFormat="1" applyFont="1" applyFill="1" applyBorder="1" applyAlignment="1" applyProtection="1">
      <alignment horizontal="right" vertical="center" wrapText="1"/>
      <protection locked="0"/>
    </xf>
    <xf numFmtId="165" fontId="45" fillId="35" borderId="76" xfId="45" applyNumberFormat="1" applyFont="1" applyFill="1" applyBorder="1" applyAlignment="1" applyProtection="1">
      <alignment horizontal="right" vertical="center" wrapText="1"/>
      <protection locked="0"/>
    </xf>
    <xf numFmtId="165" fontId="55" fillId="33" borderId="67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47" xfId="45" applyNumberFormat="1" applyFont="1" applyFill="1" applyBorder="1" applyAlignment="1" applyProtection="1">
      <alignment horizontal="left" vertical="center" wrapText="1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0" borderId="74" xfId="0" applyNumberFormat="1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horizontal="center" vertical="center" wrapText="1"/>
    </xf>
    <xf numFmtId="165" fontId="55" fillId="33" borderId="18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25" xfId="45" applyNumberFormat="1" applyFont="1" applyFill="1" applyBorder="1" applyAlignment="1" applyProtection="1">
      <alignment horizontal="left" vertical="center" wrapText="1"/>
      <protection locked="0"/>
    </xf>
    <xf numFmtId="0" fontId="52" fillId="35" borderId="74" xfId="0" applyFont="1" applyFill="1" applyBorder="1" applyAlignment="1">
      <alignment horizontal="center" vertical="center" wrapText="1"/>
    </xf>
    <xf numFmtId="0" fontId="52" fillId="35" borderId="75" xfId="0" applyFont="1" applyFill="1" applyBorder="1" applyAlignment="1">
      <alignment horizontal="center" vertical="center" wrapText="1"/>
    </xf>
    <xf numFmtId="0" fontId="52" fillId="35" borderId="76" xfId="0" applyFont="1" applyFill="1" applyBorder="1" applyAlignment="1">
      <alignment horizontal="center" vertical="center" wrapText="1"/>
    </xf>
    <xf numFmtId="165" fontId="45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43" fillId="0" borderId="74" xfId="0" applyNumberFormat="1" applyFont="1" applyFill="1" applyBorder="1" applyAlignment="1">
      <alignment horizontal="left" vertical="center" wrapText="1"/>
    </xf>
    <xf numFmtId="3" fontId="43" fillId="0" borderId="75" xfId="0" applyNumberFormat="1" applyFont="1" applyFill="1" applyBorder="1" applyAlignment="1">
      <alignment horizontal="left" vertical="center" wrapText="1"/>
    </xf>
    <xf numFmtId="165" fontId="45" fillId="34" borderId="11" xfId="45" applyNumberFormat="1" applyFont="1" applyFill="1" applyBorder="1" applyAlignment="1" applyProtection="1">
      <alignment horizontal="left" vertical="center" wrapText="1"/>
      <protection locked="0"/>
    </xf>
    <xf numFmtId="165" fontId="45" fillId="34" borderId="42" xfId="45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47" applyFont="1" applyFill="1" applyBorder="1" applyAlignment="1">
      <alignment horizontal="center" vertical="center"/>
      <protection/>
    </xf>
    <xf numFmtId="0" fontId="45" fillId="33" borderId="39" xfId="47" applyFont="1" applyFill="1" applyBorder="1" applyAlignment="1">
      <alignment horizontal="center" vertical="center"/>
      <protection/>
    </xf>
    <xf numFmtId="3" fontId="41" fillId="33" borderId="75" xfId="0" applyNumberFormat="1" applyFont="1" applyFill="1" applyBorder="1" applyAlignment="1">
      <alignment horizontal="center" vertical="center" wrapText="1"/>
    </xf>
    <xf numFmtId="3" fontId="41" fillId="33" borderId="76" xfId="0" applyNumberFormat="1" applyFont="1" applyFill="1" applyBorder="1" applyAlignment="1">
      <alignment horizontal="center" vertical="center" wrapText="1"/>
    </xf>
    <xf numFmtId="165" fontId="45" fillId="35" borderId="69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0" xfId="45" applyNumberFormat="1" applyFont="1" applyFill="1" applyBorder="1" applyAlignment="1" applyProtection="1">
      <alignment horizontal="right" vertical="center" wrapText="1"/>
      <protection locked="0"/>
    </xf>
    <xf numFmtId="165" fontId="60" fillId="33" borderId="16" xfId="45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left" vertical="center"/>
    </xf>
    <xf numFmtId="165" fontId="3" fillId="33" borderId="77" xfId="45" applyNumberFormat="1" applyFont="1" applyFill="1" applyBorder="1" applyAlignment="1" applyProtection="1">
      <alignment horizontal="center" vertical="center"/>
      <protection locked="0"/>
    </xf>
    <xf numFmtId="0" fontId="3" fillId="33" borderId="86" xfId="47" applyFont="1" applyFill="1" applyBorder="1" applyAlignment="1">
      <alignment horizontal="center" vertical="center"/>
      <protection/>
    </xf>
    <xf numFmtId="165" fontId="6" fillId="33" borderId="86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165" fontId="6" fillId="33" borderId="71" xfId="45" applyNumberFormat="1" applyFont="1" applyFill="1" applyBorder="1" applyAlignment="1" applyProtection="1">
      <alignment horizontal="center" vertical="center" wrapText="1"/>
      <protection locked="0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75" xfId="0" applyNumberFormat="1" applyFont="1" applyFill="1" applyBorder="1" applyAlignment="1">
      <alignment horizontal="center" vertical="center" wrapText="1"/>
    </xf>
    <xf numFmtId="3" fontId="4" fillId="33" borderId="76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165" fontId="6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6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6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3" fillId="34" borderId="77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3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3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3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17" fillId="33" borderId="17" xfId="0" applyNumberFormat="1" applyFont="1" applyFill="1" applyBorder="1" applyAlignment="1">
      <alignment horizontal="center" vertical="center" wrapText="1"/>
    </xf>
    <xf numFmtId="3" fontId="17" fillId="33" borderId="16" xfId="0" applyNumberFormat="1" applyFont="1" applyFill="1" applyBorder="1" applyAlignment="1">
      <alignment horizontal="center" vertical="center" wrapText="1"/>
    </xf>
    <xf numFmtId="3" fontId="17" fillId="33" borderId="39" xfId="0" applyNumberFormat="1" applyFont="1" applyFill="1" applyBorder="1" applyAlignment="1">
      <alignment horizontal="center" vertical="center" wrapText="1"/>
    </xf>
    <xf numFmtId="3" fontId="17" fillId="0" borderId="88" xfId="0" applyNumberFormat="1" applyFont="1" applyFill="1" applyBorder="1" applyAlignment="1">
      <alignment vertical="center" wrapText="1"/>
    </xf>
    <xf numFmtId="3" fontId="17" fillId="0" borderId="89" xfId="0" applyNumberFormat="1" applyFont="1" applyFill="1" applyBorder="1" applyAlignment="1">
      <alignment vertical="center" wrapText="1"/>
    </xf>
    <xf numFmtId="3" fontId="17" fillId="0" borderId="90" xfId="0" applyNumberFormat="1" applyFont="1" applyFill="1" applyBorder="1" applyAlignment="1">
      <alignment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16" fillId="33" borderId="92" xfId="0" applyFont="1" applyFill="1" applyBorder="1" applyAlignment="1">
      <alignment horizontal="center" vertical="center" wrapText="1"/>
    </xf>
    <xf numFmtId="0" fontId="16" fillId="33" borderId="93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16" fillId="33" borderId="9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3" fillId="0" borderId="75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>
      <alignment horizontal="center" vertical="center" wrapText="1"/>
    </xf>
    <xf numFmtId="3" fontId="16" fillId="33" borderId="96" xfId="0" applyNumberFormat="1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3" fontId="16" fillId="33" borderId="9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16" fillId="0" borderId="88" xfId="0" applyNumberFormat="1" applyFont="1" applyFill="1" applyBorder="1" applyAlignment="1">
      <alignment horizontal="left" vertical="center" wrapText="1"/>
    </xf>
    <xf numFmtId="3" fontId="16" fillId="0" borderId="89" xfId="0" applyNumberFormat="1" applyFont="1" applyFill="1" applyBorder="1" applyAlignment="1">
      <alignment horizontal="left" vertical="center" wrapText="1"/>
    </xf>
    <xf numFmtId="3" fontId="16" fillId="0" borderId="90" xfId="0" applyNumberFormat="1" applyFont="1" applyFill="1" applyBorder="1" applyAlignment="1">
      <alignment horizontal="left" vertical="center" wrapText="1"/>
    </xf>
    <xf numFmtId="3" fontId="16" fillId="33" borderId="97" xfId="0" applyNumberFormat="1" applyFont="1" applyFill="1" applyBorder="1" applyAlignment="1">
      <alignment horizontal="center" vertical="center" wrapText="1"/>
    </xf>
    <xf numFmtId="0" fontId="10" fillId="33" borderId="0" xfId="48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horizontal="left" vertical="center" wrapText="1"/>
    </xf>
    <xf numFmtId="3" fontId="25" fillId="0" borderId="68" xfId="0" applyNumberFormat="1" applyFont="1" applyFill="1" applyBorder="1" applyAlignment="1">
      <alignment horizontal="left" vertical="center" wrapText="1"/>
    </xf>
    <xf numFmtId="0" fontId="10" fillId="0" borderId="0" xfId="48" applyFont="1" applyAlignment="1">
      <alignment horizontal="left" vertical="top" wrapText="1"/>
      <protection/>
    </xf>
    <xf numFmtId="0" fontId="13" fillId="0" borderId="0" xfId="48" applyFont="1" applyAlignment="1">
      <alignment horizontal="left" vertical="top" wrapText="1"/>
      <protection/>
    </xf>
    <xf numFmtId="0" fontId="10" fillId="33" borderId="74" xfId="48" applyFont="1" applyFill="1" applyBorder="1" applyAlignment="1">
      <alignment horizontal="center" wrapText="1"/>
      <protection/>
    </xf>
    <xf numFmtId="0" fontId="10" fillId="33" borderId="75" xfId="48" applyFont="1" applyFill="1" applyBorder="1" applyAlignment="1">
      <alignment horizontal="center" wrapText="1"/>
      <protection/>
    </xf>
    <xf numFmtId="0" fontId="10" fillId="33" borderId="76" xfId="48" applyFont="1" applyFill="1" applyBorder="1" applyAlignment="1">
      <alignment horizontal="center" wrapText="1"/>
      <protection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2" xfId="0" applyNumberFormat="1" applyFont="1" applyFill="1" applyBorder="1" applyAlignment="1">
      <alignment horizontal="center" vertical="center" wrapText="1"/>
    </xf>
    <xf numFmtId="0" fontId="28" fillId="0" borderId="42" xfId="0" applyFont="1" applyBorder="1" applyAlignment="1">
      <alignment/>
    </xf>
    <xf numFmtId="0" fontId="28" fillId="0" borderId="68" xfId="0" applyFont="1" applyBorder="1" applyAlignment="1">
      <alignment/>
    </xf>
    <xf numFmtId="0" fontId="10" fillId="33" borderId="0" xfId="48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28" fillId="33" borderId="42" xfId="0" applyFont="1" applyFill="1" applyBorder="1" applyAlignment="1">
      <alignment vertical="center"/>
    </xf>
    <xf numFmtId="0" fontId="28" fillId="33" borderId="68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2" xfId="0" applyNumberFormat="1" applyFont="1" applyFill="1" applyBorder="1" applyAlignment="1">
      <alignment horizontal="right" vertical="center" wrapText="1"/>
    </xf>
    <xf numFmtId="3" fontId="4" fillId="34" borderId="68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29" fillId="34" borderId="17" xfId="0" applyNumberFormat="1" applyFont="1" applyFill="1" applyBorder="1" applyAlignment="1">
      <alignment horizontal="right" vertical="center" wrapText="1"/>
    </xf>
    <xf numFmtId="3" fontId="29" fillId="34" borderId="39" xfId="0" applyNumberFormat="1" applyFont="1" applyFill="1" applyBorder="1" applyAlignment="1">
      <alignment horizontal="right" vertical="center" wrapText="1"/>
    </xf>
    <xf numFmtId="3" fontId="29" fillId="0" borderId="17" xfId="0" applyNumberFormat="1" applyFont="1" applyFill="1" applyBorder="1" applyAlignment="1">
      <alignment horizontal="left" vertical="center" wrapText="1"/>
    </xf>
    <xf numFmtId="3" fontId="29" fillId="0" borderId="16" xfId="0" applyNumberFormat="1" applyFont="1" applyFill="1" applyBorder="1" applyAlignment="1">
      <alignment horizontal="left" vertical="center" wrapText="1"/>
    </xf>
    <xf numFmtId="3" fontId="29" fillId="0" borderId="39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4" fillId="33" borderId="74" xfId="0" applyFont="1" applyFill="1" applyBorder="1" applyAlignment="1">
      <alignment horizontal="center"/>
    </xf>
    <xf numFmtId="0" fontId="64" fillId="33" borderId="75" xfId="0" applyFont="1" applyFill="1" applyBorder="1" applyAlignment="1">
      <alignment horizontal="center"/>
    </xf>
    <xf numFmtId="0" fontId="64" fillId="33" borderId="76" xfId="0" applyFont="1" applyFill="1" applyBorder="1" applyAlignment="1">
      <alignment horizontal="center"/>
    </xf>
    <xf numFmtId="3" fontId="3" fillId="33" borderId="77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68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86" xfId="0" applyNumberFormat="1" applyFont="1" applyFill="1" applyBorder="1" applyAlignment="1">
      <alignment horizontal="center" vertical="center" wrapText="1"/>
    </xf>
    <xf numFmtId="2" fontId="4" fillId="33" borderId="99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16" fillId="34" borderId="100" xfId="0" applyNumberFormat="1" applyFont="1" applyFill="1" applyBorder="1" applyAlignment="1">
      <alignment horizontal="right" vertical="center" wrapText="1"/>
    </xf>
    <xf numFmtId="3" fontId="16" fillId="34" borderId="101" xfId="0" applyNumberFormat="1" applyFont="1" applyFill="1" applyBorder="1" applyAlignment="1">
      <alignment horizontal="right" vertical="center" wrapText="1"/>
    </xf>
    <xf numFmtId="3" fontId="16" fillId="34" borderId="102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Fill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 horizontal="center" vertical="center" wrapText="1"/>
    </xf>
    <xf numFmtId="3" fontId="4" fillId="0" borderId="76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8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6" fillId="33" borderId="105" xfId="0" applyFont="1" applyFill="1" applyBorder="1" applyAlignment="1">
      <alignment horizontal="center" vertical="center" wrapText="1"/>
    </xf>
    <xf numFmtId="2" fontId="4" fillId="33" borderId="92" xfId="0" applyNumberFormat="1" applyFont="1" applyFill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2" xfId="0" applyNumberFormat="1" applyFont="1" applyFill="1" applyBorder="1" applyAlignment="1">
      <alignment horizontal="right" vertical="center" wrapText="1"/>
    </xf>
    <xf numFmtId="3" fontId="3" fillId="34" borderId="68" xfId="0" applyNumberFormat="1" applyFont="1" applyFill="1" applyBorder="1" applyAlignment="1">
      <alignment horizontal="right" vertical="center" wrapText="1"/>
    </xf>
    <xf numFmtId="0" fontId="11" fillId="33" borderId="106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88" xfId="0" applyNumberFormat="1" applyFont="1" applyFill="1" applyBorder="1" applyAlignment="1">
      <alignment horizontal="center" vertical="center" wrapText="1"/>
    </xf>
    <xf numFmtId="3" fontId="3" fillId="0" borderId="89" xfId="0" applyNumberFormat="1" applyFont="1" applyFill="1" applyBorder="1" applyAlignment="1">
      <alignment horizontal="center" vertical="center" wrapText="1"/>
    </xf>
    <xf numFmtId="3" fontId="3" fillId="0" borderId="90" xfId="0" applyNumberFormat="1" applyFont="1" applyFill="1" applyBorder="1" applyAlignment="1">
      <alignment horizontal="center" vertical="center" wrapText="1"/>
    </xf>
    <xf numFmtId="3" fontId="3" fillId="33" borderId="74" xfId="0" applyNumberFormat="1" applyFont="1" applyFill="1" applyBorder="1" applyAlignment="1">
      <alignment vertical="center" wrapText="1"/>
    </xf>
    <xf numFmtId="3" fontId="3" fillId="33" borderId="75" xfId="0" applyNumberFormat="1" applyFont="1" applyFill="1" applyBorder="1" applyAlignment="1">
      <alignment vertical="center" wrapText="1"/>
    </xf>
    <xf numFmtId="3" fontId="3" fillId="33" borderId="76" xfId="0" applyNumberFormat="1" applyFont="1" applyFill="1" applyBorder="1" applyAlignment="1">
      <alignment vertical="center" wrapText="1"/>
    </xf>
    <xf numFmtId="3" fontId="3" fillId="34" borderId="86" xfId="0" applyNumberFormat="1" applyFont="1" applyFill="1" applyBorder="1" applyAlignment="1">
      <alignment horizontal="right" vertical="center" wrapText="1"/>
    </xf>
    <xf numFmtId="3" fontId="3" fillId="34" borderId="71" xfId="0" applyNumberFormat="1" applyFont="1" applyFill="1" applyBorder="1" applyAlignment="1">
      <alignment horizontal="right" vertical="center" wrapText="1"/>
    </xf>
    <xf numFmtId="3" fontId="17" fillId="0" borderId="74" xfId="0" applyNumberFormat="1" applyFont="1" applyFill="1" applyBorder="1" applyAlignment="1">
      <alignment horizontal="left" vertical="center" wrapText="1"/>
    </xf>
    <xf numFmtId="3" fontId="17" fillId="0" borderId="75" xfId="0" applyNumberFormat="1" applyFont="1" applyFill="1" applyBorder="1" applyAlignment="1">
      <alignment horizontal="left" vertical="center" wrapText="1"/>
    </xf>
    <xf numFmtId="3" fontId="17" fillId="0" borderId="76" xfId="0" applyNumberFormat="1" applyFont="1" applyFill="1" applyBorder="1" applyAlignment="1">
      <alignment horizontal="left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8" xfId="0" applyNumberFormat="1" applyFont="1" applyFill="1" applyBorder="1" applyAlignment="1">
      <alignment horizontal="center" vertical="center" wrapText="1"/>
    </xf>
    <xf numFmtId="3" fontId="3" fillId="33" borderId="74" xfId="0" applyNumberFormat="1" applyFont="1" applyFill="1" applyBorder="1" applyAlignment="1">
      <alignment horizontal="center" vertical="center" wrapText="1"/>
    </xf>
    <xf numFmtId="3" fontId="3" fillId="33" borderId="75" xfId="0" applyNumberFormat="1" applyFont="1" applyFill="1" applyBorder="1" applyAlignment="1">
      <alignment horizontal="center" vertical="center" wrapText="1"/>
    </xf>
    <xf numFmtId="3" fontId="3" fillId="33" borderId="76" xfId="0" applyNumberFormat="1" applyFont="1" applyFill="1" applyBorder="1" applyAlignment="1">
      <alignment horizontal="center" vertical="center" wrapText="1"/>
    </xf>
    <xf numFmtId="3" fontId="3" fillId="0" borderId="107" xfId="0" applyNumberFormat="1" applyFont="1" applyFill="1" applyBorder="1" applyAlignment="1">
      <alignment horizontal="center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spese varie mis 3.1.a" xfId="47"/>
    <cellStyle name="Normale_Time_cards_SEEDStefan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1_2modulo1_all1" xfId="63"/>
    <cellStyle name="Currency [0]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3000375</xdr:colOff>
      <xdr:row>0</xdr:row>
      <xdr:rowOff>0</xdr:rowOff>
    </xdr:from>
    <xdr:to>
      <xdr:col>8</xdr:col>
      <xdr:colOff>581025</xdr:colOff>
      <xdr:row>0</xdr:row>
      <xdr:rowOff>247650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7591425" y="0"/>
          <a:ext cx="11430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Allegato n. 26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003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340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003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3340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E3" sqref="E3:H3"/>
    </sheetView>
  </sheetViews>
  <sheetFormatPr defaultColWidth="9.140625" defaultRowHeight="12.75"/>
  <cols>
    <col min="1" max="2" width="9.140625" style="204" customWidth="1"/>
    <col min="3" max="3" width="10.00390625" style="204" customWidth="1"/>
    <col min="4" max="4" width="17.8515625" style="204" customWidth="1"/>
    <col min="5" max="5" width="6.00390625" style="204" bestFit="1" customWidth="1"/>
    <col min="6" max="6" width="3.421875" style="204" customWidth="1"/>
    <col min="7" max="7" width="13.28125" style="204" customWidth="1"/>
    <col min="8" max="8" width="53.421875" style="204" customWidth="1"/>
    <col min="9" max="12" width="9.140625" style="204" customWidth="1"/>
    <col min="13" max="13" width="17.28125" style="204" customWidth="1"/>
    <col min="14" max="16384" width="9.140625" style="204" customWidth="1"/>
  </cols>
  <sheetData>
    <row r="1" spans="1:13" ht="42" customHeight="1">
      <c r="A1" s="361" t="s">
        <v>75</v>
      </c>
      <c r="B1" s="362"/>
      <c r="C1" s="362"/>
      <c r="D1" s="362"/>
      <c r="E1" s="362"/>
      <c r="F1" s="362"/>
      <c r="G1" s="362"/>
      <c r="H1" s="363"/>
      <c r="I1" s="330"/>
      <c r="J1" s="331"/>
      <c r="K1" s="331"/>
      <c r="L1" s="331"/>
      <c r="M1" s="331"/>
    </row>
    <row r="2" spans="1:13" ht="22.5" customHeight="1" thickBo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8" s="206" customFormat="1" ht="27" customHeight="1" thickBot="1">
      <c r="A3" s="364" t="s">
        <v>13</v>
      </c>
      <c r="B3" s="365"/>
      <c r="C3" s="365"/>
      <c r="D3" s="365"/>
      <c r="E3" s="366"/>
      <c r="F3" s="367"/>
      <c r="G3" s="367"/>
      <c r="H3" s="368"/>
    </row>
    <row r="4" spans="1:13" s="206" customFormat="1" ht="12" customHeight="1" thickBot="1">
      <c r="A4" s="207"/>
      <c r="B4" s="207"/>
      <c r="C4" s="207"/>
      <c r="D4" s="207"/>
      <c r="E4" s="208"/>
      <c r="F4" s="208"/>
      <c r="G4" s="208"/>
      <c r="H4" s="208"/>
      <c r="I4" s="208"/>
      <c r="J4" s="208"/>
      <c r="K4" s="208"/>
      <c r="L4" s="208"/>
      <c r="M4" s="208"/>
    </row>
    <row r="5" spans="1:8" s="206" customFormat="1" ht="27" customHeight="1" thickBot="1">
      <c r="A5" s="372" t="s">
        <v>70</v>
      </c>
      <c r="B5" s="373"/>
      <c r="C5" s="373"/>
      <c r="D5" s="373"/>
      <c r="E5" s="366"/>
      <c r="F5" s="367"/>
      <c r="G5" s="367"/>
      <c r="H5" s="368"/>
    </row>
    <row r="6" spans="1:13" s="206" customFormat="1" ht="12" customHeight="1" thickBot="1">
      <c r="A6" s="207"/>
      <c r="B6" s="207"/>
      <c r="C6" s="207"/>
      <c r="D6" s="207"/>
      <c r="E6" s="208"/>
      <c r="F6" s="208"/>
      <c r="G6" s="208"/>
      <c r="H6" s="208"/>
      <c r="I6" s="208"/>
      <c r="J6" s="208"/>
      <c r="K6" s="208"/>
      <c r="L6" s="208"/>
      <c r="M6" s="208"/>
    </row>
    <row r="7" spans="1:13" s="206" customFormat="1" ht="25.5" customHeight="1" thickBot="1">
      <c r="A7" s="364" t="s">
        <v>14</v>
      </c>
      <c r="B7" s="365"/>
      <c r="C7" s="365"/>
      <c r="D7" s="365"/>
      <c r="E7" s="369"/>
      <c r="F7" s="370"/>
      <c r="G7" s="370"/>
      <c r="H7" s="371"/>
      <c r="I7" s="209"/>
      <c r="J7" s="209"/>
      <c r="K7" s="209"/>
      <c r="L7" s="209"/>
      <c r="M7" s="209"/>
    </row>
    <row r="8" spans="1:13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3" s="211" customFormat="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s="211" customFormat="1" ht="14.25">
      <c r="A10" s="210"/>
      <c r="B10" s="222" t="s">
        <v>74</v>
      </c>
      <c r="C10" s="212" t="s">
        <v>22</v>
      </c>
      <c r="D10" s="213"/>
      <c r="E10" s="214"/>
      <c r="I10" s="214"/>
      <c r="J10" s="215"/>
      <c r="K10" s="210"/>
      <c r="L10" s="210"/>
      <c r="M10" s="210"/>
    </row>
    <row r="11" spans="1:13" s="211" customFormat="1" ht="8.25" customHeight="1">
      <c r="A11" s="210"/>
      <c r="B11" s="210"/>
      <c r="C11" s="210"/>
      <c r="D11" s="214"/>
      <c r="E11" s="214"/>
      <c r="I11" s="214"/>
      <c r="J11" s="215"/>
      <c r="K11" s="210"/>
      <c r="L11" s="210"/>
      <c r="M11" s="210"/>
    </row>
    <row r="12" spans="1:13" s="211" customFormat="1" ht="14.25">
      <c r="A12" s="210"/>
      <c r="B12" s="222" t="s">
        <v>74</v>
      </c>
      <c r="C12" s="214" t="s">
        <v>71</v>
      </c>
      <c r="E12" s="217"/>
      <c r="I12" s="217"/>
      <c r="J12" s="215"/>
      <c r="K12" s="210"/>
      <c r="L12" s="210"/>
      <c r="M12" s="210"/>
    </row>
    <row r="13" spans="1:13" s="211" customFormat="1" ht="12.75">
      <c r="A13" s="210"/>
      <c r="B13" s="210"/>
      <c r="C13" s="210"/>
      <c r="D13" s="210"/>
      <c r="E13" s="210"/>
      <c r="F13" s="215"/>
      <c r="H13" s="215"/>
      <c r="I13" s="215"/>
      <c r="J13" s="215"/>
      <c r="K13" s="210"/>
      <c r="L13" s="210"/>
      <c r="M13" s="210"/>
    </row>
    <row r="14" spans="1:12" s="218" customFormat="1" ht="15">
      <c r="A14" s="216"/>
      <c r="B14" s="216"/>
      <c r="C14" s="318" t="s">
        <v>178</v>
      </c>
      <c r="E14" s="219"/>
      <c r="G14" s="219"/>
      <c r="H14" s="219"/>
      <c r="I14" s="219"/>
      <c r="J14" s="216"/>
      <c r="K14" s="216"/>
      <c r="L14" s="216"/>
    </row>
    <row r="15" spans="1:12" s="218" customFormat="1" ht="7.5" customHeight="1">
      <c r="A15" s="216"/>
      <c r="B15" s="216"/>
      <c r="C15" s="216"/>
      <c r="E15" s="223"/>
      <c r="F15" s="223"/>
      <c r="G15" s="219"/>
      <c r="H15" s="219"/>
      <c r="I15" s="219"/>
      <c r="J15" s="216"/>
      <c r="K15" s="216"/>
      <c r="L15" s="216"/>
    </row>
    <row r="16" spans="1:12" s="211" customFormat="1" ht="11.25" customHeight="1">
      <c r="A16" s="210"/>
      <c r="B16" s="210"/>
      <c r="C16" s="210"/>
      <c r="D16" s="224" t="s">
        <v>61</v>
      </c>
      <c r="E16" s="214"/>
      <c r="G16" s="214"/>
      <c r="H16" s="214"/>
      <c r="I16" s="214"/>
      <c r="J16" s="210"/>
      <c r="K16" s="210"/>
      <c r="L16" s="210"/>
    </row>
    <row r="17" spans="1:13" s="211" customFormat="1" ht="12.7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1:13" s="211" customFormat="1" ht="12.75">
      <c r="A18" s="215" t="s">
        <v>57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</row>
    <row r="19" spans="1:13" s="211" customFormat="1" ht="12.7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</row>
    <row r="20" spans="1:13" s="211" customFormat="1" ht="12.7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13" s="211" customFormat="1" ht="12.75">
      <c r="A21" s="220" t="s">
        <v>72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3" s="211" customFormat="1" ht="12.7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13" s="211" customFormat="1" ht="12.7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</row>
    <row r="24" spans="1:13" s="211" customFormat="1" ht="12.75">
      <c r="A24" s="221" t="s">
        <v>18</v>
      </c>
      <c r="B24" s="221"/>
      <c r="C24" s="221"/>
      <c r="D24" s="221"/>
      <c r="E24" s="221"/>
      <c r="F24" s="221"/>
      <c r="G24" s="221"/>
      <c r="H24" s="221" t="s">
        <v>73</v>
      </c>
      <c r="I24" s="220"/>
      <c r="J24" s="220"/>
      <c r="K24" s="220"/>
      <c r="L24" s="220"/>
      <c r="M24" s="220"/>
    </row>
    <row r="25" spans="1:13" s="211" customFormat="1" ht="26.25" customHeight="1">
      <c r="A25" s="220" t="s">
        <v>19</v>
      </c>
      <c r="B25" s="220"/>
      <c r="C25" s="220"/>
      <c r="D25" s="220" t="s">
        <v>20</v>
      </c>
      <c r="E25" s="220"/>
      <c r="F25" s="220"/>
      <c r="G25" s="220"/>
      <c r="H25" s="220" t="s">
        <v>21</v>
      </c>
      <c r="I25" s="220"/>
      <c r="J25" s="220"/>
      <c r="K25" s="220"/>
      <c r="L25" s="220"/>
      <c r="M25" s="220"/>
    </row>
    <row r="28" ht="12.75">
      <c r="A28" s="204" t="s">
        <v>149</v>
      </c>
    </row>
  </sheetData>
  <sheetProtection/>
  <mergeCells count="7">
    <mergeCell ref="A1:H1"/>
    <mergeCell ref="A7:D7"/>
    <mergeCell ref="A3:D3"/>
    <mergeCell ref="E3:H3"/>
    <mergeCell ref="E7:H7"/>
    <mergeCell ref="A5:D5"/>
    <mergeCell ref="E5:H5"/>
  </mergeCells>
  <printOptions horizontalCentered="1" verticalCentered="1"/>
  <pageMargins left="0.39" right="0.37" top="0.92" bottom="0.3" header="0.2362204724409449" footer="0.2"/>
  <pageSetup horizontalDpi="600" verticalDpi="600" orientation="landscape" paperSize="9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B1">
      <selection activeCell="L20" sqref="L20"/>
    </sheetView>
  </sheetViews>
  <sheetFormatPr defaultColWidth="9.140625" defaultRowHeight="12.75"/>
  <cols>
    <col min="1" max="1" width="25.00390625" style="18" customWidth="1"/>
    <col min="2" max="2" width="14.140625" style="18" customWidth="1"/>
    <col min="3" max="3" width="13.7109375" style="18" customWidth="1"/>
    <col min="4" max="4" width="14.14062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13.28125" style="4" customWidth="1"/>
    <col min="14" max="16384" width="9.140625" style="4" customWidth="1"/>
  </cols>
  <sheetData>
    <row r="1" spans="1:11" s="2" customFormat="1" ht="42.75" customHeight="1">
      <c r="A1" s="491" t="s">
        <v>94</v>
      </c>
      <c r="B1" s="492"/>
      <c r="C1" s="492"/>
      <c r="D1" s="492"/>
      <c r="E1" s="492"/>
      <c r="F1" s="492"/>
      <c r="G1" s="492"/>
      <c r="H1" s="492"/>
      <c r="I1" s="492"/>
      <c r="J1" s="492"/>
      <c r="K1" s="327"/>
    </row>
    <row r="2" spans="1:11" s="2" customFormat="1" ht="29.25" customHeight="1">
      <c r="A2" s="501" t="s">
        <v>157</v>
      </c>
      <c r="B2" s="502"/>
      <c r="C2" s="502"/>
      <c r="D2" s="502"/>
      <c r="E2" s="503"/>
      <c r="F2" s="504"/>
      <c r="G2" s="505"/>
      <c r="H2" s="505"/>
      <c r="I2" s="505"/>
      <c r="J2" s="506"/>
      <c r="K2" s="1"/>
    </row>
    <row r="3" spans="1:10" s="2" customFormat="1" ht="29.25" customHeight="1">
      <c r="A3" s="442" t="s">
        <v>55</v>
      </c>
      <c r="B3" s="443"/>
      <c r="C3" s="443"/>
      <c r="D3" s="443"/>
      <c r="E3" s="443"/>
      <c r="F3" s="443"/>
      <c r="G3" s="443"/>
      <c r="H3" s="443"/>
      <c r="I3" s="443"/>
      <c r="J3" s="444"/>
    </row>
    <row r="4" spans="1:11" s="2" customFormat="1" ht="33" customHeight="1" thickBot="1">
      <c r="A4" s="517" t="s">
        <v>169</v>
      </c>
      <c r="B4" s="518"/>
      <c r="C4" s="518"/>
      <c r="D4" s="518"/>
      <c r="E4" s="518"/>
      <c r="F4" s="518"/>
      <c r="G4" s="518"/>
      <c r="H4" s="518"/>
      <c r="I4" s="518"/>
      <c r="J4" s="518"/>
      <c r="K4" s="1"/>
    </row>
    <row r="5" spans="1:10" s="2" customFormat="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7"/>
    </row>
    <row r="6" spans="1:15" ht="24.75" customHeight="1" thickBot="1">
      <c r="A6" s="519" t="s">
        <v>154</v>
      </c>
      <c r="B6" s="495" t="s">
        <v>150</v>
      </c>
      <c r="C6" s="496"/>
      <c r="D6" s="493" t="s">
        <v>4</v>
      </c>
      <c r="E6" s="521"/>
      <c r="F6" s="521"/>
      <c r="G6" s="493" t="s">
        <v>180</v>
      </c>
      <c r="H6" s="494"/>
      <c r="I6" s="493" t="s">
        <v>152</v>
      </c>
      <c r="J6" s="494"/>
      <c r="K6" s="515" t="s">
        <v>32</v>
      </c>
      <c r="L6" s="440"/>
      <c r="M6" s="516"/>
      <c r="N6" s="2"/>
      <c r="O6" s="2"/>
    </row>
    <row r="7" spans="1:15" ht="43.5" customHeight="1" thickBot="1">
      <c r="A7" s="520"/>
      <c r="B7" s="497"/>
      <c r="C7" s="498"/>
      <c r="D7" s="27" t="s">
        <v>151</v>
      </c>
      <c r="E7" s="29" t="s">
        <v>5</v>
      </c>
      <c r="F7" s="29" t="s">
        <v>179</v>
      </c>
      <c r="G7" s="28" t="s">
        <v>26</v>
      </c>
      <c r="H7" s="81" t="s">
        <v>27</v>
      </c>
      <c r="I7" s="27" t="s">
        <v>153</v>
      </c>
      <c r="J7" s="30" t="s">
        <v>5</v>
      </c>
      <c r="K7" s="99" t="s">
        <v>28</v>
      </c>
      <c r="L7" s="99" t="s">
        <v>29</v>
      </c>
      <c r="M7" s="95" t="s">
        <v>33</v>
      </c>
      <c r="N7" s="2"/>
      <c r="O7" s="2"/>
    </row>
    <row r="8" spans="1:15" ht="25.5" customHeight="1">
      <c r="A8" s="91"/>
      <c r="B8" s="499"/>
      <c r="C8" s="500"/>
      <c r="D8" s="61"/>
      <c r="E8" s="76"/>
      <c r="F8" s="77"/>
      <c r="G8" s="82"/>
      <c r="H8" s="82"/>
      <c r="I8" s="58"/>
      <c r="J8" s="78"/>
      <c r="K8" s="100"/>
      <c r="L8" s="100"/>
      <c r="M8" s="96"/>
      <c r="N8" s="2"/>
      <c r="O8" s="2"/>
    </row>
    <row r="9" spans="1:13" ht="25.5" customHeight="1">
      <c r="A9" s="92"/>
      <c r="B9" s="511"/>
      <c r="C9" s="512"/>
      <c r="D9" s="65"/>
      <c r="E9" s="43"/>
      <c r="F9" s="83"/>
      <c r="G9" s="84"/>
      <c r="H9" s="84"/>
      <c r="I9" s="46"/>
      <c r="J9" s="66"/>
      <c r="K9" s="101"/>
      <c r="L9" s="101"/>
      <c r="M9" s="97"/>
    </row>
    <row r="10" spans="1:13" ht="25.5" customHeight="1">
      <c r="A10" s="93"/>
      <c r="B10" s="511"/>
      <c r="C10" s="512"/>
      <c r="D10" s="68"/>
      <c r="E10" s="42"/>
      <c r="F10" s="85"/>
      <c r="G10" s="86"/>
      <c r="H10" s="86"/>
      <c r="I10" s="59"/>
      <c r="J10" s="70"/>
      <c r="K10" s="101"/>
      <c r="L10" s="101"/>
      <c r="M10" s="97"/>
    </row>
    <row r="11" spans="1:13" ht="25.5" customHeight="1">
      <c r="A11" s="93"/>
      <c r="B11" s="511"/>
      <c r="C11" s="512"/>
      <c r="D11" s="68"/>
      <c r="E11" s="42"/>
      <c r="F11" s="85"/>
      <c r="G11" s="86"/>
      <c r="H11" s="86"/>
      <c r="I11" s="59"/>
      <c r="J11" s="70"/>
      <c r="K11" s="101"/>
      <c r="L11" s="101"/>
      <c r="M11" s="97"/>
    </row>
    <row r="12" spans="1:13" ht="25.5" customHeight="1" thickBot="1">
      <c r="A12" s="94"/>
      <c r="B12" s="508"/>
      <c r="C12" s="509"/>
      <c r="D12" s="71"/>
      <c r="E12" s="72"/>
      <c r="F12" s="87"/>
      <c r="G12" s="88"/>
      <c r="H12" s="88"/>
      <c r="I12" s="60"/>
      <c r="J12" s="73"/>
      <c r="K12" s="104"/>
      <c r="L12" s="105"/>
      <c r="M12" s="98"/>
    </row>
    <row r="13" spans="1:12" ht="25.5" customHeight="1" thickBot="1">
      <c r="A13" s="74"/>
      <c r="B13" s="74"/>
      <c r="C13" s="74"/>
      <c r="D13" s="513" t="s">
        <v>1</v>
      </c>
      <c r="E13" s="514"/>
      <c r="F13" s="328"/>
      <c r="G13" s="329">
        <f>SUM(G8:G12)</f>
        <v>0</v>
      </c>
      <c r="H13" s="329">
        <f>SUM(H8:H12)</f>
        <v>0</v>
      </c>
      <c r="I13" s="31"/>
      <c r="J13" s="31"/>
      <c r="K13" s="103">
        <f>SUM(K8:K12)</f>
        <v>0</v>
      </c>
      <c r="L13" s="103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510" t="s">
        <v>182</v>
      </c>
      <c r="B16" s="510"/>
      <c r="C16" s="510"/>
      <c r="D16" s="510"/>
      <c r="E16" s="510"/>
      <c r="F16" s="510"/>
      <c r="G16" s="510"/>
      <c r="H16" s="510"/>
      <c r="I16" s="510"/>
      <c r="J16" s="510"/>
    </row>
    <row r="17" spans="1:10" ht="21.75" customHeight="1">
      <c r="A17" s="510" t="s">
        <v>181</v>
      </c>
      <c r="B17" s="510"/>
      <c r="C17" s="510"/>
      <c r="D17" s="510"/>
      <c r="E17" s="510"/>
      <c r="F17" s="510"/>
      <c r="G17" s="510"/>
      <c r="H17" s="510"/>
      <c r="I17" s="510"/>
      <c r="J17" s="510"/>
    </row>
    <row r="18" spans="1:10" ht="21.75" customHeight="1">
      <c r="A18" s="323"/>
      <c r="B18" s="323"/>
      <c r="C18" s="323"/>
      <c r="D18" s="323"/>
      <c r="E18" s="323"/>
      <c r="F18" s="323"/>
      <c r="G18" s="323"/>
      <c r="H18" s="323"/>
      <c r="I18" s="323"/>
      <c r="J18" s="323"/>
    </row>
    <row r="19" spans="1:10" ht="24" customHeight="1">
      <c r="A19" s="13" t="s">
        <v>56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507"/>
      <c r="B22" s="507"/>
      <c r="C22" s="10"/>
      <c r="D22" s="9"/>
      <c r="F22" s="57"/>
      <c r="G22" s="57"/>
      <c r="H22" s="57"/>
      <c r="J22" s="80" t="s">
        <v>16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B10:C10"/>
    <mergeCell ref="K6:M6"/>
    <mergeCell ref="G6:H6"/>
    <mergeCell ref="A4:J4"/>
    <mergeCell ref="A6:A7"/>
    <mergeCell ref="B9:C9"/>
    <mergeCell ref="D6:F6"/>
    <mergeCell ref="A22:B22"/>
    <mergeCell ref="B12:C12"/>
    <mergeCell ref="A16:J16"/>
    <mergeCell ref="B11:C11"/>
    <mergeCell ref="D13:E13"/>
    <mergeCell ref="A17:J17"/>
    <mergeCell ref="A1:J1"/>
    <mergeCell ref="I6:J6"/>
    <mergeCell ref="B6:C7"/>
    <mergeCell ref="B8:C8"/>
    <mergeCell ref="A3:J3"/>
    <mergeCell ref="A2:E2"/>
    <mergeCell ref="F2:J2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94" r:id="rId1"/>
  <headerFooter alignWithMargins="0">
    <oddHeader>&amp;RSCHEDA SD - STRUMENTAZIONE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1.5" customHeight="1" thickBot="1">
      <c r="A1" s="480" t="s">
        <v>94</v>
      </c>
      <c r="B1" s="481"/>
      <c r="C1" s="481"/>
      <c r="D1" s="481"/>
      <c r="E1" s="481"/>
      <c r="F1" s="481"/>
      <c r="G1" s="481"/>
      <c r="H1" s="481"/>
      <c r="I1" s="481"/>
      <c r="J1" s="481"/>
      <c r="K1" s="522"/>
      <c r="L1" s="1"/>
      <c r="M1" s="1"/>
    </row>
    <row r="2" spans="1:11" s="2" customFormat="1" ht="29.25" customHeight="1" thickBot="1">
      <c r="A2" s="523" t="s">
        <v>156</v>
      </c>
      <c r="B2" s="524"/>
      <c r="C2" s="525"/>
      <c r="D2" s="472"/>
      <c r="E2" s="473"/>
      <c r="F2" s="473"/>
      <c r="G2" s="473"/>
      <c r="H2" s="473"/>
      <c r="I2" s="473"/>
      <c r="J2" s="473"/>
      <c r="K2" s="474"/>
    </row>
    <row r="3" spans="1:11" s="2" customFormat="1" ht="7.5" customHeight="1">
      <c r="A3" s="188"/>
      <c r="B3" s="188"/>
      <c r="C3" s="188"/>
      <c r="D3" s="189"/>
      <c r="E3" s="189"/>
      <c r="F3" s="189"/>
      <c r="G3" s="189"/>
      <c r="H3" s="189"/>
      <c r="I3" s="189"/>
      <c r="J3" s="189"/>
      <c r="K3" s="189"/>
    </row>
    <row r="4" spans="1:11" s="2" customFormat="1" ht="21" customHeight="1">
      <c r="A4" s="442" t="s">
        <v>55</v>
      </c>
      <c r="B4" s="443"/>
      <c r="C4" s="443"/>
      <c r="D4" s="443"/>
      <c r="E4" s="443"/>
      <c r="F4" s="443"/>
      <c r="G4" s="443"/>
      <c r="H4" s="443"/>
      <c r="I4" s="443"/>
      <c r="J4" s="444"/>
      <c r="K4" s="189"/>
    </row>
    <row r="5" spans="1:13" s="129" customFormat="1" ht="30" customHeight="1" thickBot="1">
      <c r="A5" s="526" t="s">
        <v>155</v>
      </c>
      <c r="B5" s="526"/>
      <c r="C5" s="526"/>
      <c r="D5" s="526"/>
      <c r="E5" s="526"/>
      <c r="F5" s="526"/>
      <c r="G5" s="526"/>
      <c r="H5" s="526"/>
      <c r="I5" s="526"/>
      <c r="J5" s="526"/>
      <c r="K5" s="324"/>
      <c r="L5" s="324"/>
      <c r="M5" s="324"/>
    </row>
    <row r="6" spans="1:13" s="129" customFormat="1" ht="14.25" thickBot="1" thickTop="1">
      <c r="A6" s="130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  <c r="L6" s="131">
        <v>12</v>
      </c>
      <c r="M6" s="132">
        <v>13</v>
      </c>
    </row>
    <row r="7" spans="1:16" s="138" customFormat="1" ht="69" customHeight="1" thickBot="1" thickTop="1">
      <c r="A7" s="133" t="s">
        <v>34</v>
      </c>
      <c r="B7" s="134" t="s">
        <v>35</v>
      </c>
      <c r="C7" s="134" t="s">
        <v>50</v>
      </c>
      <c r="D7" s="134" t="s">
        <v>51</v>
      </c>
      <c r="E7" s="135" t="s">
        <v>158</v>
      </c>
      <c r="F7" s="134" t="s">
        <v>159</v>
      </c>
      <c r="G7" s="136" t="s">
        <v>52</v>
      </c>
      <c r="H7" s="134" t="s">
        <v>59</v>
      </c>
      <c r="I7" s="136" t="s">
        <v>36</v>
      </c>
      <c r="J7" s="134" t="s">
        <v>54</v>
      </c>
      <c r="K7" s="136" t="s">
        <v>37</v>
      </c>
      <c r="L7" s="136" t="s">
        <v>38</v>
      </c>
      <c r="M7" s="136" t="s">
        <v>39</v>
      </c>
      <c r="N7" s="137"/>
      <c r="O7" s="137"/>
      <c r="P7" s="137"/>
    </row>
    <row r="8" spans="1:15" s="129" customFormat="1" ht="15" customHeight="1" thickTop="1">
      <c r="A8" s="140"/>
      <c r="B8" s="141"/>
      <c r="C8" s="142"/>
      <c r="D8" s="142"/>
      <c r="E8" s="141"/>
      <c r="F8" s="143"/>
      <c r="G8" s="144"/>
      <c r="H8" s="193"/>
      <c r="I8" s="325">
        <f>IF(H8="",0,F8*G8*H8/360)</f>
        <v>0</v>
      </c>
      <c r="J8" s="146"/>
      <c r="K8" s="325">
        <f>I8*J8</f>
        <v>0</v>
      </c>
      <c r="L8" s="146"/>
      <c r="M8" s="147"/>
      <c r="N8" s="139"/>
      <c r="O8" s="139"/>
    </row>
    <row r="9" spans="1:15" s="129" customFormat="1" ht="15" customHeight="1">
      <c r="A9" s="140"/>
      <c r="B9" s="141"/>
      <c r="C9" s="142"/>
      <c r="D9" s="142"/>
      <c r="E9" s="141"/>
      <c r="F9" s="143"/>
      <c r="G9" s="144"/>
      <c r="H9" s="145"/>
      <c r="I9" s="325">
        <f>IF(H9="",0,F9*G9*H9/360)</f>
        <v>0</v>
      </c>
      <c r="J9" s="146"/>
      <c r="K9" s="325">
        <f>I9*J9</f>
        <v>0</v>
      </c>
      <c r="L9" s="146"/>
      <c r="M9" s="147"/>
      <c r="N9" s="139"/>
      <c r="O9" s="139"/>
    </row>
    <row r="10" spans="1:16" s="129" customFormat="1" ht="15" customHeight="1">
      <c r="A10" s="148"/>
      <c r="B10" s="149"/>
      <c r="C10" s="150"/>
      <c r="D10" s="150"/>
      <c r="E10" s="149"/>
      <c r="F10" s="151"/>
      <c r="G10" s="152"/>
      <c r="H10" s="153"/>
      <c r="I10" s="325">
        <f>IF(H10="",0,F10*G10*H10/360)</f>
        <v>0</v>
      </c>
      <c r="J10" s="146"/>
      <c r="K10" s="325">
        <f>I10*J10</f>
        <v>0</v>
      </c>
      <c r="L10" s="154"/>
      <c r="M10" s="155"/>
      <c r="N10" s="139"/>
      <c r="O10" s="139"/>
      <c r="P10" s="139"/>
    </row>
    <row r="11" spans="1:16" s="129" customFormat="1" ht="15" customHeight="1">
      <c r="A11" s="148"/>
      <c r="B11" s="149"/>
      <c r="C11" s="150"/>
      <c r="D11" s="150"/>
      <c r="E11" s="149"/>
      <c r="F11" s="151"/>
      <c r="G11" s="152"/>
      <c r="H11" s="153"/>
      <c r="I11" s="325">
        <f>IF(H11="",0,F11*G11*H11/360)</f>
        <v>0</v>
      </c>
      <c r="J11" s="146"/>
      <c r="K11" s="325">
        <f>I11*J11</f>
        <v>0</v>
      </c>
      <c r="L11" s="154"/>
      <c r="M11" s="155"/>
      <c r="N11" s="139"/>
      <c r="O11" s="139"/>
      <c r="P11" s="139"/>
    </row>
    <row r="12" spans="1:16" s="129" customFormat="1" ht="15" customHeight="1" thickBot="1">
      <c r="A12" s="156"/>
      <c r="B12" s="157"/>
      <c r="C12" s="158"/>
      <c r="D12" s="158"/>
      <c r="E12" s="159"/>
      <c r="F12" s="160"/>
      <c r="G12" s="161"/>
      <c r="H12" s="162"/>
      <c r="I12" s="326">
        <f>IF(H12="",0,F12*G12*H12/360)</f>
        <v>0</v>
      </c>
      <c r="J12" s="163"/>
      <c r="K12" s="326">
        <f>I12*J12</f>
        <v>0</v>
      </c>
      <c r="L12" s="164"/>
      <c r="M12" s="165"/>
      <c r="N12" s="139"/>
      <c r="O12" s="139"/>
      <c r="P12" s="139"/>
    </row>
    <row r="13" spans="1:17" s="129" customFormat="1" ht="13.5" thickTop="1">
      <c r="A13" s="166"/>
      <c r="B13" s="166"/>
      <c r="C13" s="166"/>
      <c r="D13" s="167"/>
      <c r="E13" s="139"/>
      <c r="F13" s="168"/>
      <c r="G13" s="169"/>
      <c r="H13" s="169"/>
      <c r="I13" s="170"/>
      <c r="J13" s="139"/>
      <c r="K13" s="139"/>
      <c r="L13" s="169"/>
      <c r="O13" s="139"/>
      <c r="P13" s="139"/>
      <c r="Q13" s="139"/>
    </row>
    <row r="14" spans="1:17" s="129" customFormat="1" ht="12.75">
      <c r="A14" s="166"/>
      <c r="B14" s="166"/>
      <c r="C14" s="166"/>
      <c r="D14" s="167"/>
      <c r="E14" s="139"/>
      <c r="F14" s="168"/>
      <c r="G14" s="169"/>
      <c r="H14" s="169"/>
      <c r="I14" s="170"/>
      <c r="J14" s="139"/>
      <c r="K14" s="139"/>
      <c r="L14" s="169"/>
      <c r="O14" s="139"/>
      <c r="P14" s="139"/>
      <c r="Q14" s="139"/>
    </row>
    <row r="15" spans="1:12" s="129" customFormat="1" ht="19.5" customHeight="1">
      <c r="A15" s="172" t="s">
        <v>40</v>
      </c>
      <c r="D15" s="171"/>
      <c r="F15" s="39"/>
      <c r="G15" s="171"/>
      <c r="H15" s="171"/>
      <c r="I15" s="37"/>
      <c r="L15" s="171"/>
    </row>
    <row r="16" spans="1:12" s="129" customFormat="1" ht="12.75">
      <c r="A16" s="172" t="s">
        <v>41</v>
      </c>
      <c r="D16" s="171"/>
      <c r="F16" s="39"/>
      <c r="G16" s="171"/>
      <c r="H16" s="171"/>
      <c r="I16" s="37"/>
      <c r="L16" s="171"/>
    </row>
    <row r="17" spans="1:12" s="129" customFormat="1" ht="12.75">
      <c r="A17" s="172" t="s">
        <v>160</v>
      </c>
      <c r="D17" s="171"/>
      <c r="F17" s="39"/>
      <c r="G17" s="171"/>
      <c r="H17" s="171"/>
      <c r="I17" s="37"/>
      <c r="L17" s="171"/>
    </row>
    <row r="18" spans="1:12" s="129" customFormat="1" ht="12.75">
      <c r="A18" s="172" t="s">
        <v>53</v>
      </c>
      <c r="D18" s="171"/>
      <c r="F18" s="39"/>
      <c r="G18" s="171"/>
      <c r="H18" s="171"/>
      <c r="I18" s="37"/>
      <c r="L18" s="171"/>
    </row>
    <row r="19" spans="1:12" s="129" customFormat="1" ht="12.75">
      <c r="A19" s="172" t="s">
        <v>62</v>
      </c>
      <c r="D19" s="171"/>
      <c r="F19" s="39"/>
      <c r="G19" s="171"/>
      <c r="H19" s="171"/>
      <c r="I19" s="37"/>
      <c r="L19" s="171"/>
    </row>
    <row r="20" spans="1:12" s="129" customFormat="1" ht="12.75">
      <c r="A20" s="172" t="s">
        <v>42</v>
      </c>
      <c r="D20" s="171"/>
      <c r="F20" s="39"/>
      <c r="G20" s="171"/>
      <c r="H20" s="171"/>
      <c r="I20" s="37"/>
      <c r="L20" s="171"/>
    </row>
    <row r="21" spans="1:12" s="129" customFormat="1" ht="12.75">
      <c r="A21" s="172" t="s">
        <v>43</v>
      </c>
      <c r="D21" s="171"/>
      <c r="F21" s="39"/>
      <c r="G21" s="171"/>
      <c r="H21" s="171"/>
      <c r="I21" s="37"/>
      <c r="L21" s="171"/>
    </row>
    <row r="22" spans="1:12" s="129" customFormat="1" ht="12.75">
      <c r="A22" s="172" t="s">
        <v>44</v>
      </c>
      <c r="D22" s="171"/>
      <c r="F22" s="39"/>
      <c r="G22" s="171"/>
      <c r="H22" s="171"/>
      <c r="I22" s="37"/>
      <c r="L22" s="171"/>
    </row>
    <row r="24" spans="1:12" ht="19.5" customHeight="1">
      <c r="A24" s="13" t="s">
        <v>60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507"/>
      <c r="B26" s="507"/>
      <c r="C26" s="10"/>
      <c r="D26" s="9"/>
      <c r="E26" s="9"/>
      <c r="G26" s="57"/>
      <c r="H26" s="57"/>
      <c r="I26" s="57"/>
      <c r="K26" s="57"/>
      <c r="L26" s="80" t="s">
        <v>16</v>
      </c>
    </row>
    <row r="27" spans="1:12" ht="15">
      <c r="A27" s="127"/>
      <c r="B27" s="127"/>
      <c r="C27" s="10"/>
      <c r="D27" s="9"/>
      <c r="E27" s="9"/>
      <c r="G27" s="57"/>
      <c r="H27" s="57"/>
      <c r="I27" s="57"/>
      <c r="K27" s="57"/>
      <c r="L27" s="80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SD_AMMORTAM - Calcolo del valore di ammortamento della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D2" sqref="D2:J2"/>
    </sheetView>
  </sheetViews>
  <sheetFormatPr defaultColWidth="9.140625" defaultRowHeight="12.75"/>
  <cols>
    <col min="1" max="1" width="27.00390625" style="18" customWidth="1"/>
    <col min="2" max="2" width="15.421875" style="18" customWidth="1"/>
    <col min="3" max="3" width="17.710937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2" width="14.57421875" style="4" bestFit="1" customWidth="1"/>
    <col min="13" max="13" width="13.140625" style="4" customWidth="1"/>
    <col min="14" max="16384" width="9.140625" style="4" customWidth="1"/>
  </cols>
  <sheetData>
    <row r="1" spans="1:10" s="2" customFormat="1" ht="31.5" customHeight="1">
      <c r="A1" s="531" t="s">
        <v>94</v>
      </c>
      <c r="B1" s="532"/>
      <c r="C1" s="532"/>
      <c r="D1" s="532"/>
      <c r="E1" s="532"/>
      <c r="F1" s="532"/>
      <c r="G1" s="532"/>
      <c r="H1" s="532"/>
      <c r="I1" s="532"/>
      <c r="J1" s="533"/>
    </row>
    <row r="2" spans="1:10" s="2" customFormat="1" ht="29.25" customHeight="1" thickBot="1">
      <c r="A2" s="534" t="s">
        <v>157</v>
      </c>
      <c r="B2" s="535"/>
      <c r="C2" s="535"/>
      <c r="D2" s="536"/>
      <c r="E2" s="537"/>
      <c r="F2" s="537"/>
      <c r="G2" s="537"/>
      <c r="H2" s="537"/>
      <c r="I2" s="537"/>
      <c r="J2" s="538"/>
    </row>
    <row r="3" spans="1:10" s="2" customFormat="1" ht="15" customHeight="1">
      <c r="A3" s="188"/>
      <c r="B3" s="188"/>
      <c r="C3" s="189"/>
      <c r="D3" s="189"/>
      <c r="E3" s="189"/>
      <c r="F3" s="189"/>
      <c r="G3" s="189"/>
      <c r="H3" s="189"/>
      <c r="I3" s="189"/>
      <c r="J3" s="189"/>
    </row>
    <row r="4" spans="1:10" s="2" customFormat="1" ht="29.25" customHeight="1">
      <c r="A4" s="528" t="s">
        <v>55</v>
      </c>
      <c r="B4" s="529"/>
      <c r="C4" s="529"/>
      <c r="D4" s="529"/>
      <c r="E4" s="529"/>
      <c r="F4" s="529"/>
      <c r="G4" s="529"/>
      <c r="H4" s="530"/>
      <c r="I4" s="179"/>
      <c r="J4" s="179"/>
    </row>
    <row r="5" spans="1:15" ht="27" customHeight="1">
      <c r="A5" s="539" t="s">
        <v>170</v>
      </c>
      <c r="B5" s="540"/>
      <c r="C5" s="540"/>
      <c r="D5" s="540"/>
      <c r="E5" s="540"/>
      <c r="F5" s="540"/>
      <c r="G5" s="540"/>
      <c r="H5" s="540"/>
      <c r="I5" s="540"/>
      <c r="J5" s="541"/>
      <c r="K5" s="3"/>
      <c r="L5" s="3"/>
      <c r="M5" s="2"/>
      <c r="N5" s="2"/>
      <c r="O5" s="2"/>
    </row>
    <row r="6" spans="1:15" ht="12.75" customHeight="1" thickBot="1">
      <c r="A6" s="320"/>
      <c r="B6" s="202"/>
      <c r="C6" s="202"/>
      <c r="D6" s="202"/>
      <c r="E6" s="202"/>
      <c r="F6" s="202"/>
      <c r="G6" s="202"/>
      <c r="H6" s="202"/>
      <c r="I6" s="202"/>
      <c r="J6" s="202"/>
      <c r="K6" s="3"/>
      <c r="L6" s="3"/>
      <c r="M6" s="2"/>
      <c r="N6" s="2"/>
      <c r="O6" s="2"/>
    </row>
    <row r="7" spans="1:15" ht="15" customHeight="1" thickBot="1">
      <c r="A7" s="519" t="s">
        <v>45</v>
      </c>
      <c r="B7" s="542" t="s">
        <v>161</v>
      </c>
      <c r="C7" s="543"/>
      <c r="D7" s="521" t="s">
        <v>4</v>
      </c>
      <c r="E7" s="521"/>
      <c r="F7" s="521"/>
      <c r="G7" s="527" t="s">
        <v>164</v>
      </c>
      <c r="H7" s="494"/>
      <c r="I7" s="493" t="s">
        <v>152</v>
      </c>
      <c r="J7" s="494"/>
      <c r="K7" s="515" t="s">
        <v>32</v>
      </c>
      <c r="L7" s="440"/>
      <c r="M7" s="516"/>
      <c r="N7" s="2"/>
      <c r="O7" s="2"/>
    </row>
    <row r="8" spans="1:15" ht="41.25" customHeight="1" thickBot="1">
      <c r="A8" s="520"/>
      <c r="B8" s="28" t="s">
        <v>162</v>
      </c>
      <c r="C8" s="28" t="s">
        <v>6</v>
      </c>
      <c r="D8" s="28" t="s">
        <v>163</v>
      </c>
      <c r="E8" s="29" t="s">
        <v>5</v>
      </c>
      <c r="F8" s="29" t="s">
        <v>183</v>
      </c>
      <c r="G8" s="28" t="s">
        <v>26</v>
      </c>
      <c r="H8" s="81" t="s">
        <v>27</v>
      </c>
      <c r="I8" s="27" t="s">
        <v>153</v>
      </c>
      <c r="J8" s="30" t="s">
        <v>5</v>
      </c>
      <c r="K8" s="99" t="s">
        <v>28</v>
      </c>
      <c r="L8" s="99" t="s">
        <v>29</v>
      </c>
      <c r="M8" s="95" t="s">
        <v>33</v>
      </c>
      <c r="N8" s="2"/>
      <c r="O8" s="2"/>
    </row>
    <row r="9" spans="1:15" ht="25.5" customHeight="1">
      <c r="A9" s="91"/>
      <c r="B9" s="89"/>
      <c r="C9" s="63"/>
      <c r="D9" s="62"/>
      <c r="E9" s="76"/>
      <c r="F9" s="77"/>
      <c r="G9" s="82"/>
      <c r="H9" s="82"/>
      <c r="I9" s="58"/>
      <c r="J9" s="78"/>
      <c r="K9" s="100"/>
      <c r="L9" s="100"/>
      <c r="M9" s="96"/>
      <c r="N9" s="2"/>
      <c r="O9" s="2"/>
    </row>
    <row r="10" spans="1:15" ht="25.5" customHeight="1">
      <c r="A10" s="92"/>
      <c r="B10" s="90"/>
      <c r="C10" s="64"/>
      <c r="D10" s="45"/>
      <c r="E10" s="43"/>
      <c r="F10" s="83"/>
      <c r="G10" s="84"/>
      <c r="H10" s="84"/>
      <c r="I10" s="46"/>
      <c r="J10" s="66"/>
      <c r="K10" s="101"/>
      <c r="L10" s="101"/>
      <c r="M10" s="97"/>
      <c r="N10" s="2"/>
      <c r="O10" s="2"/>
    </row>
    <row r="11" spans="1:13" ht="25.5" customHeight="1">
      <c r="A11" s="92"/>
      <c r="B11" s="90"/>
      <c r="C11" s="64"/>
      <c r="D11" s="45"/>
      <c r="E11" s="43"/>
      <c r="F11" s="83"/>
      <c r="G11" s="84"/>
      <c r="H11" s="84"/>
      <c r="I11" s="59"/>
      <c r="J11" s="70"/>
      <c r="K11" s="101"/>
      <c r="L11" s="101"/>
      <c r="M11" s="97"/>
    </row>
    <row r="12" spans="1:13" ht="25.5" customHeight="1">
      <c r="A12" s="92"/>
      <c r="B12" s="90"/>
      <c r="C12" s="64"/>
      <c r="D12" s="45"/>
      <c r="E12" s="43"/>
      <c r="F12" s="83"/>
      <c r="G12" s="84"/>
      <c r="H12" s="84"/>
      <c r="I12" s="60"/>
      <c r="J12" s="73"/>
      <c r="K12" s="101"/>
      <c r="L12" s="101"/>
      <c r="M12" s="97"/>
    </row>
    <row r="13" spans="1:13" ht="25.5" customHeight="1">
      <c r="A13" s="92"/>
      <c r="B13" s="90"/>
      <c r="C13" s="64"/>
      <c r="D13" s="45"/>
      <c r="E13" s="43"/>
      <c r="F13" s="83"/>
      <c r="G13" s="84"/>
      <c r="H13" s="84"/>
      <c r="I13" s="60"/>
      <c r="J13" s="73"/>
      <c r="K13" s="101"/>
      <c r="L13" s="101"/>
      <c r="M13" s="97"/>
    </row>
    <row r="14" spans="1:13" ht="25.5" customHeight="1" thickBot="1">
      <c r="A14" s="93"/>
      <c r="B14" s="90"/>
      <c r="C14" s="67"/>
      <c r="D14" s="69"/>
      <c r="E14" s="42"/>
      <c r="F14" s="85"/>
      <c r="G14" s="86"/>
      <c r="H14" s="86"/>
      <c r="I14" s="86"/>
      <c r="J14" s="70"/>
      <c r="K14" s="101"/>
      <c r="L14" s="101"/>
      <c r="M14" s="97"/>
    </row>
    <row r="15" spans="1:12" ht="25.5" customHeight="1" thickBot="1">
      <c r="A15" s="74"/>
      <c r="B15" s="74"/>
      <c r="C15" s="75"/>
      <c r="D15" s="513" t="s">
        <v>1</v>
      </c>
      <c r="E15" s="514"/>
      <c r="F15" s="328"/>
      <c r="G15" s="329">
        <f>SUM(G9:G14)</f>
        <v>0</v>
      </c>
      <c r="H15" s="329">
        <f>SUM(H9:H14)</f>
        <v>0</v>
      </c>
      <c r="I15" s="10"/>
      <c r="J15" s="10"/>
      <c r="K15" s="103">
        <f>SUM(K9:K14)</f>
        <v>0</v>
      </c>
      <c r="L15" s="103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10" t="s">
        <v>182</v>
      </c>
      <c r="B17" s="510"/>
      <c r="C17" s="510"/>
      <c r="D17" s="510"/>
      <c r="E17" s="510"/>
      <c r="F17" s="510"/>
      <c r="G17" s="510"/>
      <c r="H17" s="510"/>
      <c r="I17" s="510"/>
      <c r="J17" s="510"/>
    </row>
    <row r="18" spans="1:8" ht="35.25" customHeight="1">
      <c r="A18" s="13" t="s">
        <v>56</v>
      </c>
      <c r="B18" s="15"/>
      <c r="C18" s="15"/>
      <c r="D18" s="9"/>
      <c r="E18" s="10"/>
      <c r="F18" s="10"/>
      <c r="G18" s="10"/>
      <c r="H18" s="10"/>
    </row>
    <row r="19" spans="1:10" ht="15">
      <c r="A19" s="38"/>
      <c r="B19" s="12"/>
      <c r="C19" s="12"/>
      <c r="D19" s="12"/>
      <c r="E19" s="10"/>
      <c r="F19" s="10"/>
      <c r="G19" s="10"/>
      <c r="H19" s="10"/>
      <c r="J19" s="80" t="s">
        <v>16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:J1"/>
    <mergeCell ref="A2:C2"/>
    <mergeCell ref="D2:J2"/>
    <mergeCell ref="D15:E15"/>
    <mergeCell ref="A5:J5"/>
    <mergeCell ref="B7:C7"/>
    <mergeCell ref="A7:A8"/>
    <mergeCell ref="I7:J7"/>
    <mergeCell ref="K7:M7"/>
    <mergeCell ref="G7:H7"/>
    <mergeCell ref="D7:F7"/>
    <mergeCell ref="A4:H4"/>
    <mergeCell ref="A17:J17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92" r:id="rId1"/>
  <headerFooter alignWithMargins="0">
    <oddHeader>&amp;RScheda SE_FORN.RIC.-  RICERCA A CONTRATTO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D2" sqref="D2:J2"/>
    </sheetView>
  </sheetViews>
  <sheetFormatPr defaultColWidth="9.140625" defaultRowHeight="12.75"/>
  <cols>
    <col min="1" max="1" width="27.00390625" style="18" customWidth="1"/>
    <col min="2" max="2" width="15.421875" style="18" customWidth="1"/>
    <col min="3" max="3" width="17.710937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2" width="14.57421875" style="4" bestFit="1" customWidth="1"/>
    <col min="13" max="13" width="13.140625" style="4" customWidth="1"/>
    <col min="14" max="16384" width="9.140625" style="4" customWidth="1"/>
  </cols>
  <sheetData>
    <row r="1" spans="1:10" s="2" customFormat="1" ht="31.5" customHeight="1">
      <c r="A1" s="531" t="s">
        <v>94</v>
      </c>
      <c r="B1" s="532"/>
      <c r="C1" s="532"/>
      <c r="D1" s="532"/>
      <c r="E1" s="532"/>
      <c r="F1" s="532"/>
      <c r="G1" s="532"/>
      <c r="H1" s="532"/>
      <c r="I1" s="532"/>
      <c r="J1" s="533"/>
    </row>
    <row r="2" spans="1:10" s="2" customFormat="1" ht="29.25" customHeight="1" thickBot="1">
      <c r="A2" s="534" t="s">
        <v>157</v>
      </c>
      <c r="B2" s="535"/>
      <c r="C2" s="535"/>
      <c r="D2" s="536"/>
      <c r="E2" s="537"/>
      <c r="F2" s="537"/>
      <c r="G2" s="537"/>
      <c r="H2" s="537"/>
      <c r="I2" s="537"/>
      <c r="J2" s="538"/>
    </row>
    <row r="3" spans="1:10" s="2" customFormat="1" ht="15" customHeight="1">
      <c r="A3" s="188"/>
      <c r="B3" s="188"/>
      <c r="C3" s="189"/>
      <c r="D3" s="189"/>
      <c r="E3" s="189"/>
      <c r="F3" s="189"/>
      <c r="G3" s="189"/>
      <c r="H3" s="189"/>
      <c r="I3" s="189"/>
      <c r="J3" s="189"/>
    </row>
    <row r="4" spans="1:10" s="2" customFormat="1" ht="29.25" customHeight="1">
      <c r="A4" s="528" t="s">
        <v>55</v>
      </c>
      <c r="B4" s="529"/>
      <c r="C4" s="529"/>
      <c r="D4" s="529"/>
      <c r="E4" s="529"/>
      <c r="F4" s="529"/>
      <c r="G4" s="529"/>
      <c r="H4" s="530"/>
      <c r="I4" s="179"/>
      <c r="J4" s="179"/>
    </row>
    <row r="5" spans="1:15" ht="27" customHeight="1">
      <c r="A5" s="539" t="s">
        <v>165</v>
      </c>
      <c r="B5" s="540"/>
      <c r="C5" s="540"/>
      <c r="D5" s="540"/>
      <c r="E5" s="540"/>
      <c r="F5" s="540"/>
      <c r="G5" s="540"/>
      <c r="H5" s="540"/>
      <c r="I5" s="540"/>
      <c r="J5" s="541"/>
      <c r="K5" s="3"/>
      <c r="L5" s="3"/>
      <c r="M5" s="2"/>
      <c r="N5" s="2"/>
      <c r="O5" s="2"/>
    </row>
    <row r="6" spans="1:15" ht="12.75" customHeight="1" thickBot="1">
      <c r="A6" s="320"/>
      <c r="B6" s="202"/>
      <c r="C6" s="202"/>
      <c r="D6" s="202"/>
      <c r="E6" s="202"/>
      <c r="F6" s="202"/>
      <c r="G6" s="202"/>
      <c r="H6" s="202"/>
      <c r="I6" s="202"/>
      <c r="J6" s="202"/>
      <c r="K6" s="3"/>
      <c r="L6" s="3"/>
      <c r="M6" s="2"/>
      <c r="N6" s="2"/>
      <c r="O6" s="2"/>
    </row>
    <row r="7" spans="1:15" ht="15" customHeight="1" thickBot="1">
      <c r="A7" s="519" t="s">
        <v>45</v>
      </c>
      <c r="B7" s="542" t="s">
        <v>161</v>
      </c>
      <c r="C7" s="543"/>
      <c r="D7" s="521" t="s">
        <v>4</v>
      </c>
      <c r="E7" s="521"/>
      <c r="F7" s="521"/>
      <c r="G7" s="527" t="s">
        <v>164</v>
      </c>
      <c r="H7" s="494"/>
      <c r="I7" s="493" t="s">
        <v>152</v>
      </c>
      <c r="J7" s="494"/>
      <c r="K7" s="515" t="s">
        <v>32</v>
      </c>
      <c r="L7" s="440"/>
      <c r="M7" s="516"/>
      <c r="N7" s="2"/>
      <c r="O7" s="2"/>
    </row>
    <row r="8" spans="1:15" ht="41.25" customHeight="1" thickBot="1">
      <c r="A8" s="520"/>
      <c r="B8" s="28" t="s">
        <v>162</v>
      </c>
      <c r="C8" s="28" t="s">
        <v>6</v>
      </c>
      <c r="D8" s="28" t="s">
        <v>163</v>
      </c>
      <c r="E8" s="29" t="s">
        <v>5</v>
      </c>
      <c r="F8" s="29" t="s">
        <v>184</v>
      </c>
      <c r="G8" s="28" t="s">
        <v>26</v>
      </c>
      <c r="H8" s="81" t="s">
        <v>27</v>
      </c>
      <c r="I8" s="27" t="s">
        <v>153</v>
      </c>
      <c r="J8" s="30" t="s">
        <v>5</v>
      </c>
      <c r="K8" s="99" t="s">
        <v>28</v>
      </c>
      <c r="L8" s="99" t="s">
        <v>29</v>
      </c>
      <c r="M8" s="95" t="s">
        <v>33</v>
      </c>
      <c r="N8" s="2"/>
      <c r="O8" s="2"/>
    </row>
    <row r="9" spans="1:15" ht="25.5" customHeight="1">
      <c r="A9" s="91"/>
      <c r="B9" s="89"/>
      <c r="C9" s="63"/>
      <c r="D9" s="62"/>
      <c r="E9" s="76"/>
      <c r="F9" s="77"/>
      <c r="G9" s="82"/>
      <c r="H9" s="82"/>
      <c r="I9" s="58"/>
      <c r="J9" s="78"/>
      <c r="K9" s="100"/>
      <c r="L9" s="100"/>
      <c r="M9" s="96"/>
      <c r="N9" s="2"/>
      <c r="O9" s="2"/>
    </row>
    <row r="10" spans="1:15" ht="25.5" customHeight="1">
      <c r="A10" s="92"/>
      <c r="B10" s="90"/>
      <c r="C10" s="64"/>
      <c r="D10" s="45"/>
      <c r="E10" s="43"/>
      <c r="F10" s="83"/>
      <c r="G10" s="84"/>
      <c r="H10" s="84"/>
      <c r="I10" s="46"/>
      <c r="J10" s="66"/>
      <c r="K10" s="101"/>
      <c r="L10" s="101"/>
      <c r="M10" s="97"/>
      <c r="N10" s="2"/>
      <c r="O10" s="2"/>
    </row>
    <row r="11" spans="1:13" ht="25.5" customHeight="1">
      <c r="A11" s="92"/>
      <c r="B11" s="90"/>
      <c r="C11" s="64"/>
      <c r="D11" s="45"/>
      <c r="E11" s="43"/>
      <c r="F11" s="83"/>
      <c r="G11" s="84"/>
      <c r="H11" s="84"/>
      <c r="I11" s="59"/>
      <c r="J11" s="70"/>
      <c r="K11" s="101"/>
      <c r="L11" s="101"/>
      <c r="M11" s="97"/>
    </row>
    <row r="12" spans="1:13" ht="25.5" customHeight="1">
      <c r="A12" s="92"/>
      <c r="B12" s="90"/>
      <c r="C12" s="64"/>
      <c r="D12" s="45"/>
      <c r="E12" s="43"/>
      <c r="F12" s="83"/>
      <c r="G12" s="84"/>
      <c r="H12" s="84"/>
      <c r="I12" s="60"/>
      <c r="J12" s="73"/>
      <c r="K12" s="101"/>
      <c r="L12" s="101"/>
      <c r="M12" s="97"/>
    </row>
    <row r="13" spans="1:13" ht="25.5" customHeight="1">
      <c r="A13" s="92"/>
      <c r="B13" s="90"/>
      <c r="C13" s="64"/>
      <c r="D13" s="45"/>
      <c r="E13" s="43"/>
      <c r="F13" s="83"/>
      <c r="G13" s="84"/>
      <c r="H13" s="84"/>
      <c r="I13" s="60"/>
      <c r="J13" s="73"/>
      <c r="K13" s="101"/>
      <c r="L13" s="101"/>
      <c r="M13" s="97"/>
    </row>
    <row r="14" spans="1:13" ht="25.5" customHeight="1" thickBot="1">
      <c r="A14" s="93"/>
      <c r="B14" s="90"/>
      <c r="C14" s="67"/>
      <c r="D14" s="69"/>
      <c r="E14" s="42"/>
      <c r="F14" s="85"/>
      <c r="G14" s="86"/>
      <c r="H14" s="86"/>
      <c r="I14" s="86"/>
      <c r="J14" s="70"/>
      <c r="K14" s="101"/>
      <c r="L14" s="101"/>
      <c r="M14" s="97"/>
    </row>
    <row r="15" spans="1:12" ht="25.5" customHeight="1" thickBot="1">
      <c r="A15" s="74"/>
      <c r="B15" s="74"/>
      <c r="C15" s="75"/>
      <c r="D15" s="513" t="s">
        <v>1</v>
      </c>
      <c r="E15" s="514"/>
      <c r="F15" s="328"/>
      <c r="G15" s="329">
        <f>SUM(G9:G14)</f>
        <v>0</v>
      </c>
      <c r="H15" s="329">
        <f>SUM(H9:H14)</f>
        <v>0</v>
      </c>
      <c r="I15" s="10"/>
      <c r="J15" s="10"/>
      <c r="K15" s="103">
        <f>SUM(K9:K14)</f>
        <v>0</v>
      </c>
      <c r="L15" s="103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10" t="s">
        <v>182</v>
      </c>
      <c r="B17" s="510"/>
      <c r="C17" s="510"/>
      <c r="D17" s="510"/>
      <c r="E17" s="510"/>
      <c r="F17" s="510"/>
      <c r="G17" s="510"/>
      <c r="H17" s="510"/>
      <c r="I17" s="510"/>
      <c r="J17" s="510"/>
    </row>
    <row r="18" spans="1:8" ht="35.25" customHeight="1">
      <c r="A18" s="13" t="s">
        <v>56</v>
      </c>
      <c r="B18" s="15"/>
      <c r="C18" s="15"/>
      <c r="D18" s="9"/>
      <c r="E18" s="10"/>
      <c r="F18" s="10"/>
      <c r="G18" s="10"/>
      <c r="H18" s="10"/>
    </row>
    <row r="19" spans="1:10" ht="15">
      <c r="A19" s="38"/>
      <c r="B19" s="12"/>
      <c r="C19" s="12"/>
      <c r="D19" s="12"/>
      <c r="E19" s="10"/>
      <c r="F19" s="10"/>
      <c r="G19" s="10"/>
      <c r="H19" s="10"/>
      <c r="J19" s="80" t="s">
        <v>16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1:J1"/>
    <mergeCell ref="A2:C2"/>
    <mergeCell ref="D2:J2"/>
    <mergeCell ref="A4:H4"/>
    <mergeCell ref="A5:J5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92" r:id="rId1"/>
  <headerFooter alignWithMargins="0">
    <oddHeader>&amp;RScheda SF_BREVET -   BREVETTAZIONE e DIRITTI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7.00390625" style="18" customWidth="1"/>
    <col min="2" max="2" width="15.421875" style="18" customWidth="1"/>
    <col min="3" max="3" width="17.710937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2" width="14.57421875" style="4" bestFit="1" customWidth="1"/>
    <col min="13" max="13" width="13.140625" style="4" customWidth="1"/>
    <col min="14" max="16384" width="9.140625" style="4" customWidth="1"/>
  </cols>
  <sheetData>
    <row r="1" spans="1:10" s="2" customFormat="1" ht="31.5" customHeight="1">
      <c r="A1" s="544" t="s">
        <v>94</v>
      </c>
      <c r="B1" s="545"/>
      <c r="C1" s="545"/>
      <c r="D1" s="545"/>
      <c r="E1" s="545"/>
      <c r="F1" s="545"/>
      <c r="G1" s="545"/>
      <c r="H1" s="545"/>
      <c r="I1" s="545"/>
      <c r="J1" s="546"/>
    </row>
    <row r="2" spans="1:10" s="2" customFormat="1" ht="29.25" customHeight="1" thickBot="1">
      <c r="A2" s="534" t="s">
        <v>157</v>
      </c>
      <c r="B2" s="535"/>
      <c r="C2" s="535"/>
      <c r="D2" s="536"/>
      <c r="E2" s="537"/>
      <c r="F2" s="537"/>
      <c r="G2" s="537"/>
      <c r="H2" s="537"/>
      <c r="I2" s="537"/>
      <c r="J2" s="538"/>
    </row>
    <row r="3" spans="1:10" s="2" customFormat="1" ht="15" customHeight="1">
      <c r="A3" s="188"/>
      <c r="B3" s="188"/>
      <c r="C3" s="189"/>
      <c r="D3" s="189"/>
      <c r="E3" s="189"/>
      <c r="F3" s="189"/>
      <c r="G3" s="189"/>
      <c r="H3" s="189"/>
      <c r="I3" s="189"/>
      <c r="J3" s="189"/>
    </row>
    <row r="4" spans="1:10" s="2" customFormat="1" ht="29.25" customHeight="1">
      <c r="A4" s="547" t="s">
        <v>55</v>
      </c>
      <c r="B4" s="548"/>
      <c r="C4" s="548"/>
      <c r="D4" s="548"/>
      <c r="E4" s="548"/>
      <c r="F4" s="548"/>
      <c r="G4" s="548"/>
      <c r="H4" s="548"/>
      <c r="I4" s="548"/>
      <c r="J4" s="548"/>
    </row>
    <row r="5" spans="1:15" ht="27" customHeight="1">
      <c r="A5" s="539" t="s">
        <v>171</v>
      </c>
      <c r="B5" s="540"/>
      <c r="C5" s="540"/>
      <c r="D5" s="540"/>
      <c r="E5" s="540"/>
      <c r="F5" s="540"/>
      <c r="G5" s="540"/>
      <c r="H5" s="540"/>
      <c r="I5" s="540"/>
      <c r="J5" s="541"/>
      <c r="K5" s="3"/>
      <c r="L5" s="3"/>
      <c r="M5" s="2"/>
      <c r="N5" s="2"/>
      <c r="O5" s="2"/>
    </row>
    <row r="6" spans="1:15" ht="12.75" customHeight="1" thickBot="1">
      <c r="A6" s="320"/>
      <c r="B6" s="202"/>
      <c r="C6" s="202"/>
      <c r="D6" s="202"/>
      <c r="E6" s="202"/>
      <c r="F6" s="202"/>
      <c r="G6" s="202"/>
      <c r="H6" s="202"/>
      <c r="I6" s="202"/>
      <c r="J6" s="202"/>
      <c r="K6" s="3"/>
      <c r="L6" s="3"/>
      <c r="M6" s="2"/>
      <c r="N6" s="2"/>
      <c r="O6" s="2"/>
    </row>
    <row r="7" spans="1:15" ht="15" customHeight="1" thickBot="1">
      <c r="A7" s="519" t="s">
        <v>45</v>
      </c>
      <c r="B7" s="542" t="s">
        <v>172</v>
      </c>
      <c r="C7" s="543"/>
      <c r="D7" s="521" t="s">
        <v>4</v>
      </c>
      <c r="E7" s="521"/>
      <c r="F7" s="521"/>
      <c r="G7" s="527" t="s">
        <v>164</v>
      </c>
      <c r="H7" s="494"/>
      <c r="I7" s="493" t="s">
        <v>152</v>
      </c>
      <c r="J7" s="494"/>
      <c r="K7" s="515" t="s">
        <v>32</v>
      </c>
      <c r="L7" s="440"/>
      <c r="M7" s="516"/>
      <c r="N7" s="2"/>
      <c r="O7" s="2"/>
    </row>
    <row r="8" spans="1:15" ht="41.25" customHeight="1" thickBot="1">
      <c r="A8" s="520"/>
      <c r="B8" s="28" t="s">
        <v>162</v>
      </c>
      <c r="C8" s="28" t="s">
        <v>6</v>
      </c>
      <c r="D8" s="28" t="s">
        <v>163</v>
      </c>
      <c r="E8" s="29" t="s">
        <v>5</v>
      </c>
      <c r="F8" s="29" t="s">
        <v>184</v>
      </c>
      <c r="G8" s="28" t="s">
        <v>26</v>
      </c>
      <c r="H8" s="81" t="s">
        <v>27</v>
      </c>
      <c r="I8" s="27" t="s">
        <v>153</v>
      </c>
      <c r="J8" s="30" t="s">
        <v>5</v>
      </c>
      <c r="K8" s="99" t="s">
        <v>28</v>
      </c>
      <c r="L8" s="99" t="s">
        <v>29</v>
      </c>
      <c r="M8" s="95" t="s">
        <v>33</v>
      </c>
      <c r="N8" s="2"/>
      <c r="O8" s="2"/>
    </row>
    <row r="9" spans="1:15" ht="25.5" customHeight="1">
      <c r="A9" s="91"/>
      <c r="B9" s="89"/>
      <c r="C9" s="63"/>
      <c r="D9" s="62"/>
      <c r="E9" s="76"/>
      <c r="F9" s="77"/>
      <c r="G9" s="82"/>
      <c r="H9" s="82"/>
      <c r="I9" s="58"/>
      <c r="J9" s="78"/>
      <c r="K9" s="100"/>
      <c r="L9" s="100"/>
      <c r="M9" s="96"/>
      <c r="N9" s="2"/>
      <c r="O9" s="2"/>
    </row>
    <row r="10" spans="1:15" ht="25.5" customHeight="1">
      <c r="A10" s="92"/>
      <c r="B10" s="90"/>
      <c r="C10" s="64"/>
      <c r="D10" s="45"/>
      <c r="E10" s="43"/>
      <c r="F10" s="83"/>
      <c r="G10" s="84"/>
      <c r="H10" s="84"/>
      <c r="I10" s="46"/>
      <c r="J10" s="66"/>
      <c r="K10" s="101"/>
      <c r="L10" s="101"/>
      <c r="M10" s="97"/>
      <c r="N10" s="2"/>
      <c r="O10" s="2"/>
    </row>
    <row r="11" spans="1:13" ht="25.5" customHeight="1">
      <c r="A11" s="92"/>
      <c r="B11" s="90"/>
      <c r="C11" s="64"/>
      <c r="D11" s="45"/>
      <c r="E11" s="43"/>
      <c r="F11" s="83"/>
      <c r="G11" s="84"/>
      <c r="H11" s="84"/>
      <c r="I11" s="59"/>
      <c r="J11" s="70"/>
      <c r="K11" s="101"/>
      <c r="L11" s="101"/>
      <c r="M11" s="97"/>
    </row>
    <row r="12" spans="1:13" ht="25.5" customHeight="1">
      <c r="A12" s="92"/>
      <c r="B12" s="90"/>
      <c r="C12" s="64"/>
      <c r="D12" s="45"/>
      <c r="E12" s="43"/>
      <c r="F12" s="83"/>
      <c r="G12" s="84"/>
      <c r="H12" s="84"/>
      <c r="I12" s="60"/>
      <c r="J12" s="73"/>
      <c r="K12" s="101"/>
      <c r="L12" s="101"/>
      <c r="M12" s="97"/>
    </row>
    <row r="13" spans="1:13" ht="25.5" customHeight="1">
      <c r="A13" s="92"/>
      <c r="B13" s="90"/>
      <c r="C13" s="64"/>
      <c r="D13" s="45"/>
      <c r="E13" s="43"/>
      <c r="F13" s="83"/>
      <c r="G13" s="84"/>
      <c r="H13" s="84"/>
      <c r="I13" s="60"/>
      <c r="J13" s="73"/>
      <c r="K13" s="101"/>
      <c r="L13" s="101"/>
      <c r="M13" s="97"/>
    </row>
    <row r="14" spans="1:13" ht="25.5" customHeight="1" thickBot="1">
      <c r="A14" s="93"/>
      <c r="B14" s="90"/>
      <c r="C14" s="67"/>
      <c r="D14" s="69"/>
      <c r="E14" s="42"/>
      <c r="F14" s="85"/>
      <c r="G14" s="86"/>
      <c r="H14" s="86"/>
      <c r="I14" s="86"/>
      <c r="J14" s="70"/>
      <c r="K14" s="101"/>
      <c r="L14" s="101"/>
      <c r="M14" s="97"/>
    </row>
    <row r="15" spans="1:12" ht="25.5" customHeight="1" thickBot="1">
      <c r="A15" s="74"/>
      <c r="B15" s="74"/>
      <c r="C15" s="75"/>
      <c r="D15" s="513" t="s">
        <v>1</v>
      </c>
      <c r="E15" s="514"/>
      <c r="F15" s="328"/>
      <c r="G15" s="329">
        <f>SUM(G9:G14)</f>
        <v>0</v>
      </c>
      <c r="H15" s="329">
        <f>SUM(H9:H14)</f>
        <v>0</v>
      </c>
      <c r="I15" s="10"/>
      <c r="J15" s="10"/>
      <c r="K15" s="103">
        <f>SUM(K9:K14)</f>
        <v>0</v>
      </c>
      <c r="L15" s="103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10" t="s">
        <v>182</v>
      </c>
      <c r="B17" s="510"/>
      <c r="C17" s="510"/>
      <c r="D17" s="510"/>
      <c r="E17" s="510"/>
      <c r="F17" s="510"/>
      <c r="G17" s="510"/>
      <c r="H17" s="510"/>
      <c r="I17" s="510"/>
      <c r="J17" s="510"/>
    </row>
    <row r="18" spans="1:8" ht="35.25" customHeight="1">
      <c r="A18" s="13" t="s">
        <v>56</v>
      </c>
      <c r="B18" s="15"/>
      <c r="C18" s="15"/>
      <c r="D18" s="9"/>
      <c r="E18" s="10"/>
      <c r="F18" s="10"/>
      <c r="G18" s="10"/>
      <c r="H18" s="10"/>
    </row>
    <row r="19" spans="1:10" ht="15">
      <c r="A19" s="38"/>
      <c r="B19" s="12"/>
      <c r="C19" s="12"/>
      <c r="D19" s="12"/>
      <c r="E19" s="10"/>
      <c r="F19" s="10"/>
      <c r="G19" s="10"/>
      <c r="H19" s="10"/>
      <c r="J19" s="80" t="s">
        <v>16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1:J1"/>
    <mergeCell ref="A2:C2"/>
    <mergeCell ref="D2:J2"/>
    <mergeCell ref="A4:J4"/>
    <mergeCell ref="A5:J5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92" r:id="rId1"/>
  <headerFooter alignWithMargins="0">
    <oddHeader>&amp;RScheda SG_CONSUL -  Servizi di Consulenza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5.00390625" style="18" customWidth="1"/>
    <col min="2" max="2" width="14.140625" style="18" customWidth="1"/>
    <col min="3" max="3" width="13.7109375" style="18" customWidth="1"/>
    <col min="4" max="4" width="14.14062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13.28125" style="4" customWidth="1"/>
    <col min="14" max="16384" width="9.140625" style="4" customWidth="1"/>
  </cols>
  <sheetData>
    <row r="1" spans="1:11" s="2" customFormat="1" ht="42.75" customHeight="1">
      <c r="A1" s="491" t="s">
        <v>94</v>
      </c>
      <c r="B1" s="492"/>
      <c r="C1" s="492"/>
      <c r="D1" s="492"/>
      <c r="E1" s="492"/>
      <c r="F1" s="492"/>
      <c r="G1" s="492"/>
      <c r="H1" s="492"/>
      <c r="I1" s="492"/>
      <c r="J1" s="492"/>
      <c r="K1" s="327"/>
    </row>
    <row r="2" spans="1:11" s="2" customFormat="1" ht="29.25" customHeight="1">
      <c r="A2" s="501" t="s">
        <v>157</v>
      </c>
      <c r="B2" s="502"/>
      <c r="C2" s="502"/>
      <c r="D2" s="502"/>
      <c r="E2" s="503"/>
      <c r="F2" s="504"/>
      <c r="G2" s="505"/>
      <c r="H2" s="505"/>
      <c r="I2" s="505"/>
      <c r="J2" s="506"/>
      <c r="K2" s="1"/>
    </row>
    <row r="3" spans="1:10" s="2" customFormat="1" ht="29.25" customHeight="1">
      <c r="A3" s="442" t="s">
        <v>55</v>
      </c>
      <c r="B3" s="443"/>
      <c r="C3" s="443"/>
      <c r="D3" s="443"/>
      <c r="E3" s="443"/>
      <c r="F3" s="443"/>
      <c r="G3" s="443"/>
      <c r="H3" s="443"/>
      <c r="I3" s="443"/>
      <c r="J3" s="444"/>
    </row>
    <row r="4" spans="1:11" s="2" customFormat="1" ht="33" customHeight="1" thickBot="1">
      <c r="A4" s="517" t="s">
        <v>174</v>
      </c>
      <c r="B4" s="518"/>
      <c r="C4" s="518"/>
      <c r="D4" s="518"/>
      <c r="E4" s="518"/>
      <c r="F4" s="518"/>
      <c r="G4" s="518"/>
      <c r="H4" s="518"/>
      <c r="I4" s="518"/>
      <c r="J4" s="518"/>
      <c r="K4" s="1"/>
    </row>
    <row r="5" spans="1:10" s="2" customFormat="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7"/>
    </row>
    <row r="6" spans="1:15" ht="15" customHeight="1" thickBot="1">
      <c r="A6" s="519" t="s">
        <v>154</v>
      </c>
      <c r="B6" s="495" t="s">
        <v>173</v>
      </c>
      <c r="C6" s="496"/>
      <c r="D6" s="493" t="s">
        <v>4</v>
      </c>
      <c r="E6" s="521"/>
      <c r="F6" s="521"/>
      <c r="G6" s="493" t="s">
        <v>164</v>
      </c>
      <c r="H6" s="494"/>
      <c r="I6" s="493" t="s">
        <v>152</v>
      </c>
      <c r="J6" s="494"/>
      <c r="K6" s="515" t="s">
        <v>32</v>
      </c>
      <c r="L6" s="440"/>
      <c r="M6" s="516"/>
      <c r="N6" s="2"/>
      <c r="O6" s="2"/>
    </row>
    <row r="7" spans="1:15" ht="43.5" customHeight="1" thickBot="1">
      <c r="A7" s="520"/>
      <c r="B7" s="497"/>
      <c r="C7" s="498"/>
      <c r="D7" s="27" t="s">
        <v>151</v>
      </c>
      <c r="E7" s="29" t="s">
        <v>5</v>
      </c>
      <c r="F7" s="29" t="s">
        <v>184</v>
      </c>
      <c r="G7" s="28" t="s">
        <v>26</v>
      </c>
      <c r="H7" s="81" t="s">
        <v>27</v>
      </c>
      <c r="I7" s="27" t="s">
        <v>153</v>
      </c>
      <c r="J7" s="30" t="s">
        <v>5</v>
      </c>
      <c r="K7" s="99" t="s">
        <v>28</v>
      </c>
      <c r="L7" s="99" t="s">
        <v>29</v>
      </c>
      <c r="M7" s="95" t="s">
        <v>33</v>
      </c>
      <c r="N7" s="2"/>
      <c r="O7" s="2"/>
    </row>
    <row r="8" spans="1:15" ht="25.5" customHeight="1">
      <c r="A8" s="91"/>
      <c r="B8" s="499"/>
      <c r="C8" s="500"/>
      <c r="D8" s="61"/>
      <c r="E8" s="76"/>
      <c r="F8" s="77"/>
      <c r="G8" s="82"/>
      <c r="H8" s="82"/>
      <c r="I8" s="58"/>
      <c r="J8" s="78"/>
      <c r="K8" s="100"/>
      <c r="L8" s="100"/>
      <c r="M8" s="96"/>
      <c r="N8" s="2"/>
      <c r="O8" s="2"/>
    </row>
    <row r="9" spans="1:13" ht="25.5" customHeight="1">
      <c r="A9" s="92"/>
      <c r="B9" s="511"/>
      <c r="C9" s="512"/>
      <c r="D9" s="65"/>
      <c r="E9" s="43"/>
      <c r="F9" s="83"/>
      <c r="G9" s="84"/>
      <c r="H9" s="84"/>
      <c r="I9" s="46"/>
      <c r="J9" s="66"/>
      <c r="K9" s="101"/>
      <c r="L9" s="101"/>
      <c r="M9" s="97"/>
    </row>
    <row r="10" spans="1:13" ht="25.5" customHeight="1">
      <c r="A10" s="93"/>
      <c r="B10" s="511"/>
      <c r="C10" s="512"/>
      <c r="D10" s="68"/>
      <c r="E10" s="42"/>
      <c r="F10" s="85"/>
      <c r="G10" s="86"/>
      <c r="H10" s="86"/>
      <c r="I10" s="59"/>
      <c r="J10" s="70"/>
      <c r="K10" s="101"/>
      <c r="L10" s="101"/>
      <c r="M10" s="97"/>
    </row>
    <row r="11" spans="1:13" ht="25.5" customHeight="1">
      <c r="A11" s="93"/>
      <c r="B11" s="511"/>
      <c r="C11" s="512"/>
      <c r="D11" s="68"/>
      <c r="E11" s="42"/>
      <c r="F11" s="85"/>
      <c r="G11" s="86"/>
      <c r="H11" s="86"/>
      <c r="I11" s="59"/>
      <c r="J11" s="70"/>
      <c r="K11" s="101"/>
      <c r="L11" s="101"/>
      <c r="M11" s="97"/>
    </row>
    <row r="12" spans="1:13" ht="25.5" customHeight="1" thickBot="1">
      <c r="A12" s="94"/>
      <c r="B12" s="508"/>
      <c r="C12" s="509"/>
      <c r="D12" s="71"/>
      <c r="E12" s="72"/>
      <c r="F12" s="87"/>
      <c r="G12" s="88"/>
      <c r="H12" s="88"/>
      <c r="I12" s="60"/>
      <c r="J12" s="73"/>
      <c r="K12" s="104"/>
      <c r="L12" s="105"/>
      <c r="M12" s="98"/>
    </row>
    <row r="13" spans="1:12" ht="25.5" customHeight="1" thickBot="1">
      <c r="A13" s="74"/>
      <c r="B13" s="74"/>
      <c r="C13" s="74"/>
      <c r="D13" s="513" t="s">
        <v>1</v>
      </c>
      <c r="E13" s="514"/>
      <c r="F13" s="328"/>
      <c r="G13" s="329">
        <f>SUM(G8:G12)</f>
        <v>0</v>
      </c>
      <c r="H13" s="329">
        <f>SUM(H8:H12)</f>
        <v>0</v>
      </c>
      <c r="I13" s="31"/>
      <c r="J13" s="31"/>
      <c r="K13" s="103">
        <f>SUM(K8:K12)</f>
        <v>0</v>
      </c>
      <c r="L13" s="103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5">
      <c r="A15" s="38"/>
      <c r="B15" s="33"/>
      <c r="C15" s="12"/>
      <c r="D15" s="12"/>
      <c r="E15" s="10"/>
      <c r="F15" s="10"/>
      <c r="G15" s="10"/>
      <c r="H15" s="10"/>
      <c r="I15" s="10"/>
      <c r="J15" s="10"/>
    </row>
    <row r="16" spans="1:10" ht="15" customHeight="1">
      <c r="A16" s="510" t="s">
        <v>182</v>
      </c>
      <c r="B16" s="510"/>
      <c r="C16" s="510"/>
      <c r="D16" s="510"/>
      <c r="E16" s="510"/>
      <c r="F16" s="510"/>
      <c r="G16" s="510"/>
      <c r="H16" s="510"/>
      <c r="I16" s="510"/>
      <c r="J16" s="510"/>
    </row>
    <row r="17" spans="1:10" ht="24" customHeight="1">
      <c r="A17" s="13" t="s">
        <v>56</v>
      </c>
      <c r="B17" s="14"/>
      <c r="C17" s="15"/>
      <c r="D17" s="15"/>
      <c r="E17" s="10"/>
      <c r="F17" s="10"/>
      <c r="G17" s="10"/>
      <c r="H17" s="10"/>
      <c r="I17" s="10"/>
      <c r="J17" s="10"/>
    </row>
    <row r="18" spans="1:10" ht="15">
      <c r="A18" s="15"/>
      <c r="B18" s="15"/>
      <c r="C18" s="15"/>
      <c r="D18" s="15"/>
      <c r="E18" s="10"/>
      <c r="F18" s="10"/>
      <c r="G18" s="10"/>
      <c r="H18" s="10"/>
      <c r="I18" s="10"/>
      <c r="J18" s="10"/>
    </row>
    <row r="19" spans="1:10" ht="14.25">
      <c r="A19" s="9"/>
      <c r="B19" s="9"/>
      <c r="C19" s="10"/>
      <c r="D19" s="9"/>
      <c r="E19" s="10"/>
      <c r="F19" s="10"/>
      <c r="G19" s="10"/>
      <c r="H19" s="10"/>
      <c r="I19" s="10"/>
      <c r="J19" s="10"/>
    </row>
    <row r="20" spans="1:10" ht="15">
      <c r="A20" s="507"/>
      <c r="B20" s="507"/>
      <c r="C20" s="10"/>
      <c r="D20" s="9"/>
      <c r="F20" s="57"/>
      <c r="G20" s="57"/>
      <c r="H20" s="57"/>
      <c r="J20" s="80" t="s">
        <v>16</v>
      </c>
    </row>
    <row r="21" spans="1:10" ht="15">
      <c r="A21" s="15"/>
      <c r="B21" s="15"/>
      <c r="C21" s="10"/>
      <c r="D21" s="9"/>
      <c r="E21" s="16"/>
      <c r="F21" s="16"/>
      <c r="G21" s="16"/>
      <c r="H21" s="16"/>
      <c r="I21" s="16"/>
      <c r="J21" s="10"/>
    </row>
    <row r="22" spans="1:10" ht="15">
      <c r="A22" s="16"/>
      <c r="B22" s="16"/>
      <c r="C22" s="10"/>
      <c r="D22" s="9"/>
      <c r="F22" s="16" t="s">
        <v>0</v>
      </c>
      <c r="H22" s="16"/>
      <c r="I22" s="16"/>
      <c r="J22" s="10"/>
    </row>
    <row r="23" spans="1:10" ht="15">
      <c r="A23" s="15"/>
      <c r="B23" s="15"/>
      <c r="C23" s="16"/>
      <c r="D23" s="9"/>
      <c r="E23" s="17"/>
      <c r="F23" s="10"/>
      <c r="G23" s="10"/>
      <c r="H23" s="10"/>
      <c r="I23" s="10"/>
      <c r="J23" s="10"/>
    </row>
    <row r="24" ht="14.25">
      <c r="E24" s="2"/>
    </row>
    <row r="25" ht="14.25">
      <c r="E25" s="2"/>
    </row>
    <row r="26" ht="14.25">
      <c r="E26" s="2"/>
    </row>
    <row r="27" ht="14.25">
      <c r="E27" s="2"/>
    </row>
  </sheetData>
  <sheetProtection/>
  <mergeCells count="19">
    <mergeCell ref="D13:E13"/>
    <mergeCell ref="B10:C10"/>
    <mergeCell ref="A6:A7"/>
    <mergeCell ref="A20:B20"/>
    <mergeCell ref="B12:C12"/>
    <mergeCell ref="B11:C11"/>
    <mergeCell ref="A16:J16"/>
    <mergeCell ref="B9:C9"/>
    <mergeCell ref="D6:F6"/>
    <mergeCell ref="I6:J6"/>
    <mergeCell ref="B6:C7"/>
    <mergeCell ref="B8:C8"/>
    <mergeCell ref="A3:J3"/>
    <mergeCell ref="A2:E2"/>
    <mergeCell ref="F2:J2"/>
    <mergeCell ref="A1:J1"/>
    <mergeCell ref="K6:M6"/>
    <mergeCell ref="G6:H6"/>
    <mergeCell ref="A4:J4"/>
  </mergeCells>
  <printOptions horizontalCentered="1"/>
  <pageMargins left="0.32" right="0.3" top="0.54" bottom="0.49" header="0.29" footer="0.34"/>
  <pageSetup fitToHeight="1" fitToWidth="1" horizontalDpi="600" verticalDpi="600" orientation="landscape" paperSize="9" scale="97" r:id="rId1"/>
  <headerFooter alignWithMargins="0">
    <oddHeader xml:space="preserve">&amp;RScheda SH_ALTRCOST - Altri Costi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4">
      <selection activeCell="G21" sqref="G21"/>
    </sheetView>
  </sheetViews>
  <sheetFormatPr defaultColWidth="9.140625" defaultRowHeight="12.75"/>
  <cols>
    <col min="1" max="1" width="15.00390625" style="106" customWidth="1"/>
    <col min="2" max="2" width="6.28125" style="106" customWidth="1"/>
    <col min="3" max="5" width="17.28125" style="106" customWidth="1"/>
    <col min="6" max="6" width="1.7109375" style="106" customWidth="1"/>
    <col min="7" max="7" width="17.28125" style="106" customWidth="1"/>
    <col min="8" max="8" width="11.421875" style="106" customWidth="1"/>
    <col min="9" max="9" width="17.28125" style="106" customWidth="1"/>
    <col min="10" max="10" width="12.00390625" style="106" customWidth="1"/>
    <col min="11" max="16384" width="9.140625" style="106" customWidth="1"/>
  </cols>
  <sheetData>
    <row r="1" spans="1:10" ht="30.75" customHeight="1">
      <c r="A1" s="377" t="s">
        <v>93</v>
      </c>
      <c r="B1" s="378"/>
      <c r="C1" s="378"/>
      <c r="D1" s="378"/>
      <c r="E1" s="378"/>
      <c r="F1" s="378"/>
      <c r="G1" s="378"/>
      <c r="H1" s="378"/>
      <c r="I1" s="378"/>
      <c r="J1" s="379"/>
    </row>
    <row r="2" spans="1:8" ht="3.75" customHeight="1" thickBot="1">
      <c r="A2" s="203"/>
      <c r="B2" s="225"/>
      <c r="C2" s="225"/>
      <c r="D2" s="225"/>
      <c r="E2" s="225"/>
      <c r="F2" s="225"/>
      <c r="G2" s="225"/>
      <c r="H2" s="225"/>
    </row>
    <row r="3" spans="1:10" ht="21.75" customHeight="1">
      <c r="A3" s="384" t="s">
        <v>157</v>
      </c>
      <c r="B3" s="385"/>
      <c r="C3" s="385"/>
      <c r="D3" s="396"/>
      <c r="E3" s="397"/>
      <c r="F3" s="309"/>
      <c r="G3" s="311"/>
      <c r="H3" s="311"/>
      <c r="I3" s="311"/>
      <c r="J3" s="312"/>
    </row>
    <row r="4" spans="1:10" s="2" customFormat="1" ht="21" customHeight="1">
      <c r="A4" s="386" t="s">
        <v>55</v>
      </c>
      <c r="B4" s="387"/>
      <c r="C4" s="387"/>
      <c r="D4" s="387"/>
      <c r="E4" s="387"/>
      <c r="F4" s="387"/>
      <c r="G4" s="387"/>
      <c r="H4" s="387"/>
      <c r="I4" s="387"/>
      <c r="J4" s="388"/>
    </row>
    <row r="5" spans="1:10" s="2" customFormat="1" ht="6" customHeight="1" thickBot="1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10" ht="37.5" customHeight="1" thickBot="1">
      <c r="A6" s="398" t="s">
        <v>80</v>
      </c>
      <c r="B6" s="399"/>
      <c r="C6" s="399"/>
      <c r="D6" s="399"/>
      <c r="E6" s="399"/>
      <c r="F6" s="250"/>
      <c r="G6" s="391" t="s">
        <v>32</v>
      </c>
      <c r="H6" s="392"/>
      <c r="I6" s="392"/>
      <c r="J6" s="393"/>
    </row>
    <row r="7" spans="1:10" s="108" customFormat="1" ht="39" customHeight="1" thickBot="1">
      <c r="A7" s="400" t="s">
        <v>7</v>
      </c>
      <c r="B7" s="401"/>
      <c r="C7" s="229" t="s">
        <v>76</v>
      </c>
      <c r="D7" s="229" t="s">
        <v>77</v>
      </c>
      <c r="E7" s="229" t="s">
        <v>69</v>
      </c>
      <c r="F7" s="247"/>
      <c r="G7" s="240" t="s">
        <v>28</v>
      </c>
      <c r="H7" s="241" t="s">
        <v>33</v>
      </c>
      <c r="I7" s="240" t="s">
        <v>63</v>
      </c>
      <c r="J7" s="241" t="s">
        <v>33</v>
      </c>
    </row>
    <row r="8" spans="1:10" s="110" customFormat="1" ht="25.5" customHeight="1" thickBot="1">
      <c r="A8" s="389" t="s">
        <v>82</v>
      </c>
      <c r="B8" s="390"/>
      <c r="C8" s="304">
        <f>+'SA_ PersPrManag'!E13</f>
        <v>0</v>
      </c>
      <c r="D8" s="304">
        <f>+'SA_ PersPrManag'!G13</f>
        <v>0</v>
      </c>
      <c r="E8" s="305">
        <f>+C8+D8</f>
        <v>0</v>
      </c>
      <c r="F8" s="289"/>
      <c r="G8" s="290">
        <f>+'SA_ PersPrManag'!H13</f>
        <v>0</v>
      </c>
      <c r="H8" s="291"/>
      <c r="I8" s="292">
        <f>+'SA_ PersPrManag'!I13</f>
        <v>0</v>
      </c>
      <c r="J8" s="242"/>
    </row>
    <row r="9" spans="1:10" s="110" customFormat="1" ht="25.5" customHeight="1" thickBot="1">
      <c r="A9" s="389" t="s">
        <v>83</v>
      </c>
      <c r="B9" s="390"/>
      <c r="C9" s="306">
        <f>+'SB_ PersTecnic'!F16</f>
        <v>0</v>
      </c>
      <c r="D9" s="306">
        <f>+'SB_ PersTecnic'!H16</f>
        <v>0</v>
      </c>
      <c r="E9" s="305">
        <f aca="true" t="shared" si="0" ref="E9:E16">+C9+D9</f>
        <v>0</v>
      </c>
      <c r="F9" s="293"/>
      <c r="G9" s="294">
        <f>+'SB_ PersTecnic'!I16</f>
        <v>0</v>
      </c>
      <c r="H9" s="291"/>
      <c r="I9" s="294">
        <f>+'SB_ PersTecnic'!J16</f>
        <v>0</v>
      </c>
      <c r="J9" s="242"/>
    </row>
    <row r="10" spans="1:10" s="110" customFormat="1" ht="25.5" customHeight="1" thickBot="1">
      <c r="A10" s="389" t="s">
        <v>84</v>
      </c>
      <c r="B10" s="390"/>
      <c r="C10" s="306">
        <f>+'SC_ PersNonDipTecnic'!E16</f>
        <v>0</v>
      </c>
      <c r="D10" s="306">
        <f>+'SC_ PersNonDipTecnic'!F16</f>
        <v>0</v>
      </c>
      <c r="E10" s="305">
        <f t="shared" si="0"/>
        <v>0</v>
      </c>
      <c r="F10" s="295"/>
      <c r="G10" s="296">
        <f>+'SC_ PersNonDipTecnic'!G16</f>
        <v>0</v>
      </c>
      <c r="H10" s="291"/>
      <c r="I10" s="296">
        <f>+'SC_ PersNonDipTecnic'!H16</f>
        <v>0</v>
      </c>
      <c r="J10" s="242"/>
    </row>
    <row r="11" spans="1:10" s="110" customFormat="1" ht="25.5" customHeight="1" thickBot="1">
      <c r="A11" s="389" t="s">
        <v>85</v>
      </c>
      <c r="B11" s="390"/>
      <c r="C11" s="306">
        <f>+'SD_ STRUMENT'!G13</f>
        <v>0</v>
      </c>
      <c r="D11" s="306">
        <f>+'SD_ STRUMENT'!H13</f>
        <v>0</v>
      </c>
      <c r="E11" s="305">
        <f t="shared" si="0"/>
        <v>0</v>
      </c>
      <c r="F11" s="295"/>
      <c r="G11" s="296">
        <f>+'SD_ STRUMENT'!K13</f>
        <v>0</v>
      </c>
      <c r="H11" s="291"/>
      <c r="I11" s="296">
        <f>+'SD_ STRUMENT'!L13</f>
        <v>0</v>
      </c>
      <c r="J11" s="242"/>
    </row>
    <row r="12" spans="1:10" s="110" customFormat="1" ht="25.5" customHeight="1" thickBot="1">
      <c r="A12" s="389" t="s">
        <v>86</v>
      </c>
      <c r="B12" s="390"/>
      <c r="C12" s="306">
        <f>+'SE_FORN.RIC.'!G15</f>
        <v>0</v>
      </c>
      <c r="D12" s="306">
        <f>+'SE_FORN.RIC.'!H15</f>
        <v>0</v>
      </c>
      <c r="E12" s="305">
        <f t="shared" si="0"/>
        <v>0</v>
      </c>
      <c r="F12" s="293"/>
      <c r="G12" s="294">
        <f>+'SE_FORN.RIC.'!K15</f>
        <v>0</v>
      </c>
      <c r="H12" s="291"/>
      <c r="I12" s="294">
        <f>+'SE_FORN.RIC.'!L15</f>
        <v>0</v>
      </c>
      <c r="J12" s="242"/>
    </row>
    <row r="13" spans="1:10" s="110" customFormat="1" ht="25.5" customHeight="1" thickBot="1">
      <c r="A13" s="389" t="s">
        <v>87</v>
      </c>
      <c r="B13" s="390"/>
      <c r="C13" s="306">
        <f>+SF_BREVET!G15</f>
        <v>0</v>
      </c>
      <c r="D13" s="306">
        <f>+SF_BREVET!H15</f>
        <v>0</v>
      </c>
      <c r="E13" s="305">
        <f t="shared" si="0"/>
        <v>0</v>
      </c>
      <c r="F13" s="293"/>
      <c r="G13" s="294">
        <f>+SF_BREVET!K15</f>
        <v>0</v>
      </c>
      <c r="H13" s="291"/>
      <c r="I13" s="294">
        <f>+SF_BREVET!L15</f>
        <v>0</v>
      </c>
      <c r="J13" s="242"/>
    </row>
    <row r="14" spans="1:10" s="110" customFormat="1" ht="25.5" customHeight="1" thickBot="1">
      <c r="A14" s="382" t="s">
        <v>88</v>
      </c>
      <c r="B14" s="383"/>
      <c r="C14" s="306">
        <f>+SG_CONSUL!G15</f>
        <v>0</v>
      </c>
      <c r="D14" s="306">
        <f>+SG_CONSUL!H15</f>
        <v>0</v>
      </c>
      <c r="E14" s="305">
        <f t="shared" si="0"/>
        <v>0</v>
      </c>
      <c r="F14" s="293"/>
      <c r="G14" s="294">
        <f>+SG_CONSUL!K15</f>
        <v>0</v>
      </c>
      <c r="H14" s="291"/>
      <c r="I14" s="294">
        <f>+SG_CONSUL!L15</f>
        <v>0</v>
      </c>
      <c r="J14" s="242"/>
    </row>
    <row r="15" spans="1:10" s="110" customFormat="1" ht="25.5" customHeight="1" thickBot="1">
      <c r="A15" s="382" t="s">
        <v>89</v>
      </c>
      <c r="B15" s="383"/>
      <c r="C15" s="306">
        <f>+'SH_ ALTRCOST'!G13</f>
        <v>0</v>
      </c>
      <c r="D15" s="306">
        <f>+'SH_ ALTRCOST'!H13</f>
        <v>0</v>
      </c>
      <c r="E15" s="305">
        <f t="shared" si="0"/>
        <v>0</v>
      </c>
      <c r="F15" s="293"/>
      <c r="G15" s="294">
        <f>+'SH_ ALTRCOST'!K13</f>
        <v>0</v>
      </c>
      <c r="H15" s="291"/>
      <c r="I15" s="294">
        <f>+'SH_ ALTRCOST'!L13</f>
        <v>0</v>
      </c>
      <c r="J15" s="242"/>
    </row>
    <row r="16" spans="1:10" s="110" customFormat="1" ht="25.5" customHeight="1" thickBot="1">
      <c r="A16" s="382" t="s">
        <v>90</v>
      </c>
      <c r="B16" s="383"/>
      <c r="C16" s="306">
        <v>0</v>
      </c>
      <c r="D16" s="306">
        <v>0</v>
      </c>
      <c r="E16" s="305">
        <f t="shared" si="0"/>
        <v>0</v>
      </c>
      <c r="F16" s="293"/>
      <c r="G16" s="294">
        <v>0</v>
      </c>
      <c r="H16" s="291"/>
      <c r="I16" s="294">
        <v>0</v>
      </c>
      <c r="J16" s="242"/>
    </row>
    <row r="17" spans="1:10" s="111" customFormat="1" ht="25.5" customHeight="1" thickBot="1">
      <c r="A17" s="394" t="s">
        <v>78</v>
      </c>
      <c r="B17" s="395"/>
      <c r="C17" s="307">
        <f>SUM(C8:C16)</f>
        <v>0</v>
      </c>
      <c r="D17" s="307">
        <f>SUM(D8:D16)</f>
        <v>0</v>
      </c>
      <c r="E17" s="307">
        <f>SUM(C17:D17)</f>
        <v>0</v>
      </c>
      <c r="F17" s="297"/>
      <c r="G17" s="298">
        <f>SUM(G8:G16)</f>
        <v>0</v>
      </c>
      <c r="H17" s="299"/>
      <c r="I17" s="298">
        <f>SUM(I8:I16)</f>
        <v>0</v>
      </c>
      <c r="J17" s="244"/>
    </row>
    <row r="18" spans="1:10" s="111" customFormat="1" ht="9.75" customHeight="1">
      <c r="A18" s="230"/>
      <c r="B18" s="231"/>
      <c r="C18" s="231"/>
      <c r="D18" s="231"/>
      <c r="E18" s="231"/>
      <c r="F18" s="231"/>
      <c r="G18" s="232"/>
      <c r="H18" s="232"/>
      <c r="I18" s="232"/>
      <c r="J18" s="232"/>
    </row>
    <row r="19" spans="1:9" s="111" customFormat="1" ht="27" customHeight="1">
      <c r="A19" s="230"/>
      <c r="B19" s="231"/>
      <c r="C19" s="374" t="s">
        <v>79</v>
      </c>
      <c r="D19" s="375"/>
      <c r="E19" s="300"/>
      <c r="F19" s="248"/>
      <c r="G19" s="380" t="s">
        <v>185</v>
      </c>
      <c r="H19" s="381"/>
      <c r="I19" s="302">
        <f>+G17+I17</f>
        <v>0</v>
      </c>
    </row>
    <row r="20" spans="1:9" s="111" customFormat="1" ht="25.5" customHeight="1">
      <c r="A20" s="230"/>
      <c r="B20" s="231"/>
      <c r="C20" s="374" t="s">
        <v>81</v>
      </c>
      <c r="D20" s="375"/>
      <c r="E20" s="301" t="str">
        <f>IF(E19&gt;0,E17/E19,"-")</f>
        <v>-</v>
      </c>
      <c r="F20" s="249"/>
      <c r="G20" s="380" t="s">
        <v>186</v>
      </c>
      <c r="H20" s="381"/>
      <c r="I20" s="303" t="str">
        <f>IF(I19&gt;0,J17/E19,"-")</f>
        <v>-</v>
      </c>
    </row>
    <row r="21" spans="1:10" s="237" customFormat="1" ht="26.25" customHeight="1">
      <c r="A21" s="233" t="s">
        <v>56</v>
      </c>
      <c r="B21" s="234"/>
      <c r="C21" s="235"/>
      <c r="D21" s="236"/>
      <c r="E21" s="236"/>
      <c r="F21" s="236"/>
      <c r="G21" s="232"/>
      <c r="H21" s="232"/>
      <c r="I21" s="232"/>
      <c r="J21" s="232"/>
    </row>
    <row r="22" spans="1:10" s="237" customFormat="1" ht="15" customHeight="1">
      <c r="A22" s="235"/>
      <c r="B22" s="235"/>
      <c r="C22" s="236"/>
      <c r="D22" s="238" t="s">
        <v>16</v>
      </c>
      <c r="E22" s="236"/>
      <c r="F22" s="236"/>
      <c r="G22" s="232"/>
      <c r="H22" s="232"/>
      <c r="I22" s="232"/>
      <c r="J22" s="232"/>
    </row>
    <row r="23" spans="1:10" s="237" customFormat="1" ht="11.25" customHeight="1">
      <c r="A23" s="376"/>
      <c r="B23" s="376"/>
      <c r="C23" s="232"/>
      <c r="D23" s="232"/>
      <c r="E23" s="238"/>
      <c r="F23" s="238"/>
      <c r="G23" s="232"/>
      <c r="H23" s="232"/>
      <c r="I23" s="232"/>
      <c r="J23" s="232"/>
    </row>
    <row r="24" spans="1:10" s="237" customFormat="1" ht="15" customHeight="1">
      <c r="A24" s="239"/>
      <c r="B24" s="239"/>
      <c r="C24" s="232"/>
      <c r="D24" s="239" t="s">
        <v>9</v>
      </c>
      <c r="E24" s="235"/>
      <c r="F24" s="235"/>
      <c r="G24" s="232"/>
      <c r="H24" s="232"/>
      <c r="I24" s="232"/>
      <c r="J24" s="232"/>
    </row>
    <row r="25" spans="1:10" ht="15" customHeight="1">
      <c r="A25" s="226"/>
      <c r="B25" s="226"/>
      <c r="C25" s="226"/>
      <c r="D25" s="226"/>
      <c r="E25" s="226"/>
      <c r="F25" s="226"/>
      <c r="G25" s="226"/>
      <c r="H25" s="226"/>
      <c r="I25" s="226"/>
      <c r="J25" s="226"/>
    </row>
    <row r="26" spans="1:10" ht="15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10" ht="15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</row>
    <row r="28" spans="1:10" ht="1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ht="1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ht="1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 ht="1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1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ht="1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ht="1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ht="1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 ht="1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</row>
    <row r="37" spans="1:10" ht="15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</row>
    <row r="38" spans="1:10" ht="1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 ht="15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ht="1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</row>
    <row r="41" spans="1:10" ht="15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15" customHeigh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 ht="15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 ht="1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</row>
    <row r="45" spans="1:10" ht="1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</row>
    <row r="46" spans="1:10" ht="15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</row>
    <row r="47" spans="1:10" ht="1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</row>
    <row r="48" spans="1:10" ht="1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</row>
    <row r="49" spans="1:10" ht="1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</row>
    <row r="50" spans="1:10" ht="15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</row>
    <row r="51" spans="1:10" ht="1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</row>
    <row r="52" spans="1:10" ht="15" customHeight="1">
      <c r="A52" s="226"/>
      <c r="B52" s="226"/>
      <c r="C52" s="226"/>
      <c r="D52" s="226"/>
      <c r="E52" s="226"/>
      <c r="F52" s="226"/>
      <c r="G52" s="226"/>
      <c r="H52" s="226"/>
      <c r="I52" s="226"/>
      <c r="J52" s="22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</sheetData>
  <sheetProtection/>
  <mergeCells count="22">
    <mergeCell ref="D3:E3"/>
    <mergeCell ref="A6:E6"/>
    <mergeCell ref="A9:B9"/>
    <mergeCell ref="A10:B10"/>
    <mergeCell ref="A7:B7"/>
    <mergeCell ref="A8:B8"/>
    <mergeCell ref="C20:D20"/>
    <mergeCell ref="A23:B23"/>
    <mergeCell ref="A1:J1"/>
    <mergeCell ref="G20:H20"/>
    <mergeCell ref="G19:H19"/>
    <mergeCell ref="A16:B16"/>
    <mergeCell ref="A3:C3"/>
    <mergeCell ref="A4:J4"/>
    <mergeCell ref="A13:B13"/>
    <mergeCell ref="G6:J6"/>
    <mergeCell ref="A11:B11"/>
    <mergeCell ref="A12:B12"/>
    <mergeCell ref="A17:B17"/>
    <mergeCell ref="C19:D19"/>
    <mergeCell ref="A14:B14"/>
    <mergeCell ref="A15:B15"/>
  </mergeCells>
  <conditionalFormatting sqref="I20 E20:F20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1">
      <selection activeCell="I19" sqref="I19"/>
    </sheetView>
  </sheetViews>
  <sheetFormatPr defaultColWidth="9.140625" defaultRowHeight="12.75"/>
  <cols>
    <col min="1" max="1" width="15.00390625" style="106" customWidth="1"/>
    <col min="2" max="2" width="6.28125" style="106" customWidth="1"/>
    <col min="3" max="5" width="17.28125" style="106" customWidth="1"/>
    <col min="6" max="6" width="1.7109375" style="106" customWidth="1"/>
    <col min="7" max="7" width="17.28125" style="106" customWidth="1"/>
    <col min="8" max="8" width="11.421875" style="106" customWidth="1"/>
    <col min="9" max="9" width="17.28125" style="106" customWidth="1"/>
    <col min="10" max="10" width="12.00390625" style="106" customWidth="1"/>
    <col min="11" max="16384" width="9.140625" style="106" customWidth="1"/>
  </cols>
  <sheetData>
    <row r="1" spans="1:10" ht="33" customHeight="1">
      <c r="A1" s="361" t="s">
        <v>75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8" ht="8.25" customHeight="1" thickBot="1">
      <c r="A2" s="203"/>
      <c r="B2" s="225"/>
      <c r="C2" s="225"/>
      <c r="D2" s="225"/>
      <c r="E2" s="225"/>
      <c r="F2" s="225"/>
      <c r="G2" s="225"/>
      <c r="H2" s="225"/>
    </row>
    <row r="3" spans="1:10" ht="21.75" customHeight="1">
      <c r="A3" s="384" t="s">
        <v>157</v>
      </c>
      <c r="B3" s="385"/>
      <c r="C3" s="385"/>
      <c r="D3" s="308"/>
      <c r="E3" s="309"/>
      <c r="F3" s="309"/>
      <c r="G3" s="310"/>
      <c r="H3" s="311"/>
      <c r="I3" s="311"/>
      <c r="J3" s="312"/>
    </row>
    <row r="4" spans="1:10" s="2" customFormat="1" ht="30" customHeight="1">
      <c r="A4" s="386" t="s">
        <v>175</v>
      </c>
      <c r="B4" s="387"/>
      <c r="C4" s="387"/>
      <c r="D4" s="387"/>
      <c r="E4" s="387"/>
      <c r="F4" s="387"/>
      <c r="G4" s="387"/>
      <c r="H4" s="387"/>
      <c r="I4" s="387"/>
      <c r="J4" s="388"/>
    </row>
    <row r="5" spans="1:10" s="2" customFormat="1" ht="7.5" customHeight="1" thickBot="1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10" ht="37.5" customHeight="1" thickBot="1">
      <c r="A6" s="398" t="s">
        <v>91</v>
      </c>
      <c r="B6" s="399"/>
      <c r="C6" s="399"/>
      <c r="D6" s="399"/>
      <c r="E6" s="399"/>
      <c r="F6" s="250"/>
      <c r="G6" s="391" t="s">
        <v>32</v>
      </c>
      <c r="H6" s="392"/>
      <c r="I6" s="392"/>
      <c r="J6" s="393"/>
    </row>
    <row r="7" spans="1:10" s="108" customFormat="1" ht="49.5" customHeight="1" thickBot="1">
      <c r="A7" s="400" t="s">
        <v>7</v>
      </c>
      <c r="B7" s="401"/>
      <c r="C7" s="229" t="s">
        <v>76</v>
      </c>
      <c r="D7" s="229" t="s">
        <v>77</v>
      </c>
      <c r="E7" s="229" t="s">
        <v>69</v>
      </c>
      <c r="F7" s="247"/>
      <c r="G7" s="240" t="s">
        <v>28</v>
      </c>
      <c r="H7" s="241" t="s">
        <v>33</v>
      </c>
      <c r="I7" s="240" t="s">
        <v>63</v>
      </c>
      <c r="J7" s="241" t="s">
        <v>33</v>
      </c>
    </row>
    <row r="8" spans="1:10" s="110" customFormat="1" ht="25.5" customHeight="1" thickBot="1">
      <c r="A8" s="389" t="s">
        <v>82</v>
      </c>
      <c r="B8" s="390"/>
      <c r="C8" s="334">
        <f>+'SA_ PersPrManag'!E13</f>
        <v>0</v>
      </c>
      <c r="D8" s="334">
        <f>+'SA_ PersPrManag'!G13</f>
        <v>0</v>
      </c>
      <c r="E8" s="332">
        <f>+C8+D8</f>
        <v>0</v>
      </c>
      <c r="F8" s="289"/>
      <c r="G8" s="290">
        <f>+'SA_ PersPrManag'!H13</f>
        <v>0</v>
      </c>
      <c r="H8" s="291"/>
      <c r="I8" s="292">
        <f>+'SA_ PersPrManag'!I13</f>
        <v>0</v>
      </c>
      <c r="J8" s="242"/>
    </row>
    <row r="9" spans="1:10" s="110" customFormat="1" ht="25.5" customHeight="1" thickBot="1">
      <c r="A9" s="389" t="s">
        <v>83</v>
      </c>
      <c r="B9" s="390"/>
      <c r="C9" s="335">
        <f>+'SB_ PersTecnic'!F16</f>
        <v>0</v>
      </c>
      <c r="D9" s="335">
        <f>+'SB_ PersTecnic'!H16</f>
        <v>0</v>
      </c>
      <c r="E9" s="332">
        <f aca="true" t="shared" si="0" ref="E9:E16">+C9+D9</f>
        <v>0</v>
      </c>
      <c r="F9" s="293"/>
      <c r="G9" s="294">
        <f>+'SB_ PersTecnic'!I16</f>
        <v>0</v>
      </c>
      <c r="H9" s="291"/>
      <c r="I9" s="294">
        <f>+'SB_ PersTecnic'!J16</f>
        <v>0</v>
      </c>
      <c r="J9" s="242"/>
    </row>
    <row r="10" spans="1:10" s="110" customFormat="1" ht="25.5" customHeight="1" thickBot="1">
      <c r="A10" s="389" t="s">
        <v>84</v>
      </c>
      <c r="B10" s="390"/>
      <c r="C10" s="335">
        <f>+'SC_ PersNonDipTecnic'!E16</f>
        <v>0</v>
      </c>
      <c r="D10" s="335">
        <f>+'SC_ PersNonDipTecnic'!F16</f>
        <v>0</v>
      </c>
      <c r="E10" s="332">
        <f t="shared" si="0"/>
        <v>0</v>
      </c>
      <c r="F10" s="295"/>
      <c r="G10" s="296">
        <f>+'SC_ PersNonDipTecnic'!G16</f>
        <v>0</v>
      </c>
      <c r="H10" s="291"/>
      <c r="I10" s="296">
        <f>+'SC_ PersNonDipTecnic'!H16</f>
        <v>0</v>
      </c>
      <c r="J10" s="242"/>
    </row>
    <row r="11" spans="1:10" s="110" customFormat="1" ht="25.5" customHeight="1" thickBot="1">
      <c r="A11" s="389" t="s">
        <v>85</v>
      </c>
      <c r="B11" s="390"/>
      <c r="C11" s="335">
        <f>+'SD_ STRUMENT'!G13</f>
        <v>0</v>
      </c>
      <c r="D11" s="335">
        <f>+'SD_ STRUMENT'!H13</f>
        <v>0</v>
      </c>
      <c r="E11" s="332">
        <f t="shared" si="0"/>
        <v>0</v>
      </c>
      <c r="F11" s="295"/>
      <c r="G11" s="296">
        <f>+'SD_ STRUMENT'!K13</f>
        <v>0</v>
      </c>
      <c r="H11" s="291"/>
      <c r="I11" s="296">
        <f>+'SD_ STRUMENT'!L13</f>
        <v>0</v>
      </c>
      <c r="J11" s="242"/>
    </row>
    <row r="12" spans="1:10" s="110" customFormat="1" ht="25.5" customHeight="1" thickBot="1">
      <c r="A12" s="389" t="s">
        <v>86</v>
      </c>
      <c r="B12" s="390"/>
      <c r="C12" s="335">
        <f>+'SE_FORN.RIC.'!G15</f>
        <v>0</v>
      </c>
      <c r="D12" s="335">
        <f>+'SE_FORN.RIC.'!H15</f>
        <v>0</v>
      </c>
      <c r="E12" s="332">
        <f t="shared" si="0"/>
        <v>0</v>
      </c>
      <c r="F12" s="293"/>
      <c r="G12" s="294">
        <f>+'SE_FORN.RIC.'!K15</f>
        <v>0</v>
      </c>
      <c r="H12" s="291"/>
      <c r="I12" s="294">
        <f>+'SE_FORN.RIC.'!L15</f>
        <v>0</v>
      </c>
      <c r="J12" s="242"/>
    </row>
    <row r="13" spans="1:10" s="110" customFormat="1" ht="25.5" customHeight="1" thickBot="1">
      <c r="A13" s="389" t="s">
        <v>87</v>
      </c>
      <c r="B13" s="390"/>
      <c r="C13" s="335">
        <f>+SF_BREVET!G15</f>
        <v>0</v>
      </c>
      <c r="D13" s="335">
        <f>+SF_BREVET!H15</f>
        <v>0</v>
      </c>
      <c r="E13" s="332">
        <f t="shared" si="0"/>
        <v>0</v>
      </c>
      <c r="F13" s="293"/>
      <c r="G13" s="294">
        <f>+SF_BREVET!K15</f>
        <v>0</v>
      </c>
      <c r="H13" s="291"/>
      <c r="I13" s="294">
        <f>+SF_BREVET!L15</f>
        <v>0</v>
      </c>
      <c r="J13" s="242"/>
    </row>
    <row r="14" spans="1:10" s="110" customFormat="1" ht="25.5" customHeight="1" thickBot="1">
      <c r="A14" s="382" t="s">
        <v>88</v>
      </c>
      <c r="B14" s="383"/>
      <c r="C14" s="335">
        <f>+SG_CONSUL!G15</f>
        <v>0</v>
      </c>
      <c r="D14" s="335">
        <f>+SG_CONSUL!H15</f>
        <v>0</v>
      </c>
      <c r="E14" s="332">
        <f t="shared" si="0"/>
        <v>0</v>
      </c>
      <c r="F14" s="293"/>
      <c r="G14" s="294">
        <f>+SG_CONSUL!K15</f>
        <v>0</v>
      </c>
      <c r="H14" s="291"/>
      <c r="I14" s="294">
        <f>+SG_CONSUL!L15</f>
        <v>0</v>
      </c>
      <c r="J14" s="242"/>
    </row>
    <row r="15" spans="1:10" s="110" customFormat="1" ht="25.5" customHeight="1" thickBot="1">
      <c r="A15" s="382" t="s">
        <v>89</v>
      </c>
      <c r="B15" s="383"/>
      <c r="C15" s="335">
        <f>+'SH_ ALTRCOST'!G13</f>
        <v>0</v>
      </c>
      <c r="D15" s="335">
        <f>+'SH_ ALTRCOST'!H13</f>
        <v>0</v>
      </c>
      <c r="E15" s="332">
        <f t="shared" si="0"/>
        <v>0</v>
      </c>
      <c r="F15" s="293"/>
      <c r="G15" s="294">
        <f>+'SH_ ALTRCOST'!K13</f>
        <v>0</v>
      </c>
      <c r="H15" s="291"/>
      <c r="I15" s="294">
        <f>+'SH_ ALTRCOST'!L13</f>
        <v>0</v>
      </c>
      <c r="J15" s="242"/>
    </row>
    <row r="16" spans="1:10" s="110" customFormat="1" ht="25.5" customHeight="1" thickBot="1">
      <c r="A16" s="382" t="s">
        <v>90</v>
      </c>
      <c r="B16" s="383"/>
      <c r="C16" s="335">
        <v>0</v>
      </c>
      <c r="D16" s="335">
        <v>0</v>
      </c>
      <c r="E16" s="332">
        <f t="shared" si="0"/>
        <v>0</v>
      </c>
      <c r="F16" s="293"/>
      <c r="G16" s="294">
        <v>0</v>
      </c>
      <c r="H16" s="291"/>
      <c r="I16" s="294">
        <v>0</v>
      </c>
      <c r="J16" s="242"/>
    </row>
    <row r="17" spans="1:10" s="111" customFormat="1" ht="25.5" customHeight="1" thickBot="1">
      <c r="A17" s="394" t="s">
        <v>78</v>
      </c>
      <c r="B17" s="395"/>
      <c r="C17" s="333">
        <f>SUM(C8:C16)</f>
        <v>0</v>
      </c>
      <c r="D17" s="333">
        <f>SUM(D8:D16)</f>
        <v>0</v>
      </c>
      <c r="E17" s="333">
        <f>SUM(E8:E16)</f>
        <v>0</v>
      </c>
      <c r="F17" s="228"/>
      <c r="G17" s="243">
        <f>SUM(G8:G16)</f>
        <v>0</v>
      </c>
      <c r="H17" s="244"/>
      <c r="I17" s="243">
        <f>SUM(I8:I16)</f>
        <v>0</v>
      </c>
      <c r="J17" s="244"/>
    </row>
    <row r="18" spans="1:10" s="111" customFormat="1" ht="25.5" customHeight="1">
      <c r="A18" s="406" t="s">
        <v>148</v>
      </c>
      <c r="B18" s="406"/>
      <c r="C18" s="406"/>
      <c r="D18" s="406"/>
      <c r="E18" s="406"/>
      <c r="F18" s="231"/>
      <c r="G18" s="232"/>
      <c r="H18" s="232"/>
      <c r="I18" s="232"/>
      <c r="J18" s="232"/>
    </row>
    <row r="19" spans="1:9" s="111" customFormat="1" ht="27" customHeight="1">
      <c r="A19" s="230"/>
      <c r="B19" s="231"/>
      <c r="C19" s="405"/>
      <c r="D19" s="405"/>
      <c r="E19" s="245"/>
      <c r="F19" s="245"/>
      <c r="G19" s="404" t="s">
        <v>187</v>
      </c>
      <c r="H19" s="404"/>
      <c r="I19" s="246">
        <f>+G17+I17</f>
        <v>0</v>
      </c>
    </row>
    <row r="20" spans="1:10" s="237" customFormat="1" ht="19.5" customHeight="1">
      <c r="A20" s="233" t="s">
        <v>176</v>
      </c>
      <c r="B20" s="234"/>
      <c r="C20" s="235"/>
      <c r="D20" s="236"/>
      <c r="E20" s="236"/>
      <c r="F20" s="236"/>
      <c r="G20" s="232"/>
      <c r="H20" s="232"/>
      <c r="I20" s="232"/>
      <c r="J20" s="232"/>
    </row>
    <row r="21" spans="1:10" s="237" customFormat="1" ht="15" customHeight="1">
      <c r="A21" s="235"/>
      <c r="B21" s="235"/>
      <c r="C21" s="236"/>
      <c r="D21" s="238" t="s">
        <v>16</v>
      </c>
      <c r="E21" s="236"/>
      <c r="F21" s="236"/>
      <c r="G21" s="232"/>
      <c r="H21" s="232"/>
      <c r="I21" s="232"/>
      <c r="J21" s="232"/>
    </row>
    <row r="22" spans="1:10" s="237" customFormat="1" ht="15" customHeight="1">
      <c r="A22" s="239"/>
      <c r="B22" s="239"/>
      <c r="C22" s="232"/>
      <c r="D22" s="239" t="s">
        <v>9</v>
      </c>
      <c r="E22" s="235"/>
      <c r="F22" s="235"/>
      <c r="G22" s="232"/>
      <c r="H22" s="232"/>
      <c r="I22" s="232"/>
      <c r="J22" s="232"/>
    </row>
    <row r="23" spans="1:10" ht="1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</row>
    <row r="24" spans="1:10" ht="15" customHeight="1">
      <c r="A24" s="226"/>
      <c r="B24" s="226"/>
      <c r="C24" s="226"/>
      <c r="D24" s="226"/>
      <c r="E24" s="226"/>
      <c r="F24" s="226"/>
      <c r="G24" s="226"/>
      <c r="H24" s="226"/>
      <c r="I24" s="226"/>
      <c r="J24" s="226"/>
    </row>
    <row r="25" spans="1:10" ht="15" customHeight="1">
      <c r="A25" s="226"/>
      <c r="B25" s="226"/>
      <c r="C25" s="226"/>
      <c r="D25" s="226"/>
      <c r="E25" s="226"/>
      <c r="F25" s="226"/>
      <c r="G25" s="226"/>
      <c r="H25" s="226"/>
      <c r="I25" s="226"/>
      <c r="J25" s="226"/>
    </row>
    <row r="26" spans="1:10" ht="15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10" ht="15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</row>
    <row r="28" spans="1:10" ht="1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ht="1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ht="1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0" ht="1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1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ht="1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ht="1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ht="1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 ht="1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</row>
    <row r="37" spans="1:10" ht="15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</row>
    <row r="38" spans="1:10" ht="1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 ht="15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ht="1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</row>
    <row r="41" spans="1:10" ht="15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15" customHeigh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 ht="15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 ht="1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</row>
    <row r="45" spans="1:10" ht="1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</row>
    <row r="46" spans="1:10" ht="15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</row>
    <row r="47" spans="1:10" ht="1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</row>
    <row r="48" spans="1:10" ht="1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</row>
    <row r="49" spans="1:10" ht="1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</row>
    <row r="50" spans="1:10" ht="15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</sheetData>
  <sheetProtection/>
  <mergeCells count="19">
    <mergeCell ref="A6:E6"/>
    <mergeCell ref="A9:B9"/>
    <mergeCell ref="A10:B10"/>
    <mergeCell ref="A7:B7"/>
    <mergeCell ref="A8:B8"/>
    <mergeCell ref="A17:B17"/>
    <mergeCell ref="A1:J1"/>
    <mergeCell ref="G19:H19"/>
    <mergeCell ref="A16:B16"/>
    <mergeCell ref="A3:C3"/>
    <mergeCell ref="A4:J4"/>
    <mergeCell ref="A13:B13"/>
    <mergeCell ref="G6:J6"/>
    <mergeCell ref="A14:B14"/>
    <mergeCell ref="A11:B11"/>
    <mergeCell ref="A12:B12"/>
    <mergeCell ref="C19:D19"/>
    <mergeCell ref="A15:B15"/>
    <mergeCell ref="A18:E18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21.00390625" style="118" customWidth="1"/>
    <col min="2" max="2" width="15.8515625" style="118" customWidth="1"/>
    <col min="3" max="3" width="16.140625" style="118" customWidth="1"/>
    <col min="4" max="4" width="15.140625" style="118" customWidth="1"/>
    <col min="5" max="5" width="16.57421875" style="118" customWidth="1"/>
    <col min="6" max="6" width="14.8515625" style="118" customWidth="1"/>
    <col min="7" max="7" width="16.00390625" style="118" customWidth="1"/>
    <col min="8" max="8" width="15.140625" style="112" customWidth="1"/>
    <col min="9" max="9" width="8.28125" style="112" customWidth="1"/>
    <col min="10" max="10" width="12.140625" style="112" customWidth="1"/>
    <col min="11" max="11" width="11.28125" style="112" customWidth="1"/>
    <col min="12" max="12" width="14.7109375" style="112" customWidth="1"/>
    <col min="13" max="13" width="11.421875" style="112" customWidth="1"/>
    <col min="14" max="16384" width="9.140625" style="112" customWidth="1"/>
  </cols>
  <sheetData>
    <row r="1" spans="1:8" s="106" customFormat="1" ht="34.5" customHeight="1" thickBot="1">
      <c r="A1" s="413" t="s">
        <v>94</v>
      </c>
      <c r="B1" s="414"/>
      <c r="C1" s="414"/>
      <c r="D1" s="414"/>
      <c r="E1" s="414"/>
      <c r="F1" s="414"/>
      <c r="G1" s="414"/>
      <c r="H1" s="415"/>
    </row>
    <row r="2" spans="1:9" s="119" customFormat="1" ht="29.25" customHeight="1">
      <c r="A2" s="421" t="s">
        <v>157</v>
      </c>
      <c r="B2" s="422"/>
      <c r="C2" s="422"/>
      <c r="D2" s="357"/>
      <c r="E2" s="358"/>
      <c r="F2" s="358"/>
      <c r="G2" s="358"/>
      <c r="H2" s="358"/>
      <c r="I2" s="359"/>
    </row>
    <row r="3" spans="1:10" s="2" customFormat="1" ht="29.25" customHeight="1">
      <c r="A3" s="386" t="s">
        <v>175</v>
      </c>
      <c r="B3" s="387"/>
      <c r="C3" s="387"/>
      <c r="D3" s="387"/>
      <c r="E3" s="387"/>
      <c r="F3" s="387"/>
      <c r="G3" s="387"/>
      <c r="H3" s="387"/>
      <c r="I3" s="388"/>
      <c r="J3" s="356"/>
    </row>
    <row r="4" spans="1:8" s="2" customFormat="1" ht="7.5" customHeight="1" thickBot="1">
      <c r="A4" s="179"/>
      <c r="B4" s="179"/>
      <c r="C4" s="179"/>
      <c r="D4" s="179"/>
      <c r="E4" s="179"/>
      <c r="F4" s="179"/>
      <c r="G4" s="179"/>
      <c r="H4" s="179"/>
    </row>
    <row r="5" spans="1:9" ht="30" customHeight="1" thickBot="1">
      <c r="A5" s="423" t="s">
        <v>92</v>
      </c>
      <c r="B5" s="424"/>
      <c r="C5" s="424"/>
      <c r="D5" s="424"/>
      <c r="E5" s="424"/>
      <c r="F5" s="424"/>
      <c r="G5" s="424"/>
      <c r="H5" s="424"/>
      <c r="I5" s="425"/>
    </row>
    <row r="6" spans="1:13" s="120" customFormat="1" ht="30" customHeight="1" thickBot="1">
      <c r="A6" s="408" t="s">
        <v>7</v>
      </c>
      <c r="B6" s="410" t="s">
        <v>31</v>
      </c>
      <c r="C6" s="411"/>
      <c r="D6" s="412" t="s">
        <v>10</v>
      </c>
      <c r="E6" s="411"/>
      <c r="F6" s="418" t="s">
        <v>68</v>
      </c>
      <c r="G6" s="419"/>
      <c r="H6" s="419"/>
      <c r="I6" s="420"/>
      <c r="J6" s="416" t="s">
        <v>32</v>
      </c>
      <c r="K6" s="417"/>
      <c r="L6" s="417"/>
      <c r="M6" s="417"/>
    </row>
    <row r="7" spans="1:13" s="120" customFormat="1" ht="52.5" customHeight="1" thickBot="1">
      <c r="A7" s="409"/>
      <c r="B7" s="34" t="s">
        <v>8</v>
      </c>
      <c r="C7" s="34" t="s">
        <v>30</v>
      </c>
      <c r="D7" s="34" t="s">
        <v>8</v>
      </c>
      <c r="E7" s="34" t="s">
        <v>30</v>
      </c>
      <c r="F7" s="34" t="s">
        <v>8</v>
      </c>
      <c r="G7" s="34" t="s">
        <v>30</v>
      </c>
      <c r="H7" s="34" t="s">
        <v>12</v>
      </c>
      <c r="I7" s="34" t="s">
        <v>15</v>
      </c>
      <c r="J7" s="99" t="s">
        <v>28</v>
      </c>
      <c r="K7" s="95" t="s">
        <v>33</v>
      </c>
      <c r="L7" s="99" t="s">
        <v>63</v>
      </c>
      <c r="M7" s="95" t="s">
        <v>33</v>
      </c>
    </row>
    <row r="8" spans="1:13" s="120" customFormat="1" ht="25.5" customHeight="1" thickBot="1">
      <c r="A8" s="173" t="s">
        <v>82</v>
      </c>
      <c r="B8" s="336">
        <f>+'S1_RiepilogPrimPeriod'!C8</f>
        <v>0</v>
      </c>
      <c r="C8" s="336">
        <f>+'S1_RiepilogPrimPeriod'!D8</f>
        <v>0</v>
      </c>
      <c r="D8" s="337">
        <f>+'S2_RiepilogSecondPeriod'!C8</f>
        <v>0</v>
      </c>
      <c r="E8" s="337">
        <f>+'S2_RiepilogSecondPeriod'!D8</f>
        <v>0</v>
      </c>
      <c r="F8" s="338">
        <f>B8+D8</f>
        <v>0</v>
      </c>
      <c r="G8" s="339">
        <f>C8+E8</f>
        <v>0</v>
      </c>
      <c r="H8" s="340">
        <f aca="true" t="shared" si="0" ref="H8:H16">F8+G8</f>
        <v>0</v>
      </c>
      <c r="I8" s="341"/>
      <c r="J8" s="342"/>
      <c r="K8" s="343"/>
      <c r="L8" s="100"/>
      <c r="M8" s="97"/>
    </row>
    <row r="9" spans="1:13" s="120" customFormat="1" ht="25.5" customHeight="1" thickBot="1">
      <c r="A9" s="174" t="s">
        <v>83</v>
      </c>
      <c r="B9" s="336">
        <f>+'S1_RiepilogPrimPeriod'!C9</f>
        <v>0</v>
      </c>
      <c r="C9" s="336">
        <f>+'S1_RiepilogPrimPeriod'!D9</f>
        <v>0</v>
      </c>
      <c r="D9" s="337">
        <f>+'S2_RiepilogSecondPeriod'!C9</f>
        <v>0</v>
      </c>
      <c r="E9" s="337">
        <f>+'S2_RiepilogSecondPeriod'!D9</f>
        <v>0</v>
      </c>
      <c r="F9" s="338">
        <f aca="true" t="shared" si="1" ref="F9:G16">B9+D9</f>
        <v>0</v>
      </c>
      <c r="G9" s="339">
        <f t="shared" si="1"/>
        <v>0</v>
      </c>
      <c r="H9" s="339">
        <f t="shared" si="0"/>
        <v>0</v>
      </c>
      <c r="I9" s="344"/>
      <c r="J9" s="101"/>
      <c r="K9" s="97"/>
      <c r="L9" s="101"/>
      <c r="M9" s="97"/>
    </row>
    <row r="10" spans="1:13" s="120" customFormat="1" ht="25.5" customHeight="1" thickBot="1">
      <c r="A10" s="174" t="s">
        <v>84</v>
      </c>
      <c r="B10" s="336">
        <f>+'S1_RiepilogPrimPeriod'!C10</f>
        <v>0</v>
      </c>
      <c r="C10" s="336">
        <f>+'S1_RiepilogPrimPeriod'!D10</f>
        <v>0</v>
      </c>
      <c r="D10" s="337">
        <f>+'S2_RiepilogSecondPeriod'!C10</f>
        <v>0</v>
      </c>
      <c r="E10" s="337">
        <f>+'S2_RiepilogSecondPeriod'!D10</f>
        <v>0</v>
      </c>
      <c r="F10" s="338">
        <f t="shared" si="1"/>
        <v>0</v>
      </c>
      <c r="G10" s="339">
        <f t="shared" si="1"/>
        <v>0</v>
      </c>
      <c r="H10" s="339">
        <f t="shared" si="0"/>
        <v>0</v>
      </c>
      <c r="I10" s="344"/>
      <c r="J10" s="101"/>
      <c r="K10" s="97"/>
      <c r="L10" s="101"/>
      <c r="M10" s="97"/>
    </row>
    <row r="11" spans="1:13" s="120" customFormat="1" ht="25.5" customHeight="1" thickBot="1">
      <c r="A11" s="174" t="s">
        <v>85</v>
      </c>
      <c r="B11" s="336">
        <f>+'S1_RiepilogPrimPeriod'!C11</f>
        <v>0</v>
      </c>
      <c r="C11" s="336">
        <f>+'S1_RiepilogPrimPeriod'!D11</f>
        <v>0</v>
      </c>
      <c r="D11" s="337">
        <f>+'S2_RiepilogSecondPeriod'!C11</f>
        <v>0</v>
      </c>
      <c r="E11" s="337">
        <f>+'S2_RiepilogSecondPeriod'!D11</f>
        <v>0</v>
      </c>
      <c r="F11" s="338">
        <f t="shared" si="1"/>
        <v>0</v>
      </c>
      <c r="G11" s="339">
        <f t="shared" si="1"/>
        <v>0</v>
      </c>
      <c r="H11" s="339">
        <f t="shared" si="0"/>
        <v>0</v>
      </c>
      <c r="I11" s="344"/>
      <c r="J11" s="101"/>
      <c r="K11" s="97"/>
      <c r="L11" s="101"/>
      <c r="M11" s="97"/>
    </row>
    <row r="12" spans="1:13" s="120" customFormat="1" ht="25.5" customHeight="1" thickBot="1">
      <c r="A12" s="174" t="s">
        <v>86</v>
      </c>
      <c r="B12" s="336">
        <f>+'S1_RiepilogPrimPeriod'!C12</f>
        <v>0</v>
      </c>
      <c r="C12" s="336">
        <f>+'S1_RiepilogPrimPeriod'!D12</f>
        <v>0</v>
      </c>
      <c r="D12" s="337">
        <f>+'S2_RiepilogSecondPeriod'!C12</f>
        <v>0</v>
      </c>
      <c r="E12" s="337">
        <f>+'S2_RiepilogSecondPeriod'!D12</f>
        <v>0</v>
      </c>
      <c r="F12" s="338">
        <f t="shared" si="1"/>
        <v>0</v>
      </c>
      <c r="G12" s="339">
        <f t="shared" si="1"/>
        <v>0</v>
      </c>
      <c r="H12" s="339">
        <f t="shared" si="0"/>
        <v>0</v>
      </c>
      <c r="I12" s="345"/>
      <c r="J12" s="346"/>
      <c r="K12" s="97"/>
      <c r="L12" s="346"/>
      <c r="M12" s="97"/>
    </row>
    <row r="13" spans="1:13" s="120" customFormat="1" ht="25.5" customHeight="1" thickBot="1">
      <c r="A13" s="174" t="s">
        <v>87</v>
      </c>
      <c r="B13" s="336">
        <f>+'S1_RiepilogPrimPeriod'!C13</f>
        <v>0</v>
      </c>
      <c r="C13" s="336">
        <f>+'S1_RiepilogPrimPeriod'!D13</f>
        <v>0</v>
      </c>
      <c r="D13" s="337">
        <f>+'S2_RiepilogSecondPeriod'!C13</f>
        <v>0</v>
      </c>
      <c r="E13" s="337">
        <f>+'S2_RiepilogSecondPeriod'!D13</f>
        <v>0</v>
      </c>
      <c r="F13" s="338">
        <f t="shared" si="1"/>
        <v>0</v>
      </c>
      <c r="G13" s="339">
        <f t="shared" si="1"/>
        <v>0</v>
      </c>
      <c r="H13" s="339">
        <f t="shared" si="0"/>
        <v>0</v>
      </c>
      <c r="I13" s="345"/>
      <c r="J13" s="101"/>
      <c r="K13" s="97"/>
      <c r="L13" s="101"/>
      <c r="M13" s="97"/>
    </row>
    <row r="14" spans="1:13" s="120" customFormat="1" ht="25.5" customHeight="1" thickBot="1">
      <c r="A14" s="175" t="s">
        <v>88</v>
      </c>
      <c r="B14" s="336">
        <f>+'S1_RiepilogPrimPeriod'!C14</f>
        <v>0</v>
      </c>
      <c r="C14" s="336">
        <f>+'S1_RiepilogPrimPeriod'!D14</f>
        <v>0</v>
      </c>
      <c r="D14" s="337">
        <f>+'S2_RiepilogSecondPeriod'!C14</f>
        <v>0</v>
      </c>
      <c r="E14" s="337">
        <f>+'S2_RiepilogSecondPeriod'!D14</f>
        <v>0</v>
      </c>
      <c r="F14" s="347">
        <f t="shared" si="1"/>
        <v>0</v>
      </c>
      <c r="G14" s="348">
        <f t="shared" si="1"/>
        <v>0</v>
      </c>
      <c r="H14" s="348">
        <f t="shared" si="0"/>
        <v>0</v>
      </c>
      <c r="I14" s="345"/>
      <c r="J14" s="101"/>
      <c r="K14" s="97"/>
      <c r="L14" s="101"/>
      <c r="M14" s="97"/>
    </row>
    <row r="15" spans="1:13" s="120" customFormat="1" ht="25.5" customHeight="1" thickBot="1">
      <c r="A15" s="176" t="s">
        <v>89</v>
      </c>
      <c r="B15" s="336">
        <f>+'S1_RiepilogPrimPeriod'!C15</f>
        <v>0</v>
      </c>
      <c r="C15" s="336">
        <f>+'S1_RiepilogPrimPeriod'!D15</f>
        <v>0</v>
      </c>
      <c r="D15" s="337">
        <f>+'S2_RiepilogSecondPeriod'!C15</f>
        <v>0</v>
      </c>
      <c r="E15" s="337">
        <f>+'S2_RiepilogSecondPeriod'!D15</f>
        <v>0</v>
      </c>
      <c r="F15" s="347">
        <f t="shared" si="1"/>
        <v>0</v>
      </c>
      <c r="G15" s="348">
        <f t="shared" si="1"/>
        <v>0</v>
      </c>
      <c r="H15" s="348">
        <f t="shared" si="0"/>
        <v>0</v>
      </c>
      <c r="I15" s="349">
        <f>IF(H15&gt;0,H15/$H$17,0)</f>
        <v>0</v>
      </c>
      <c r="J15" s="101"/>
      <c r="K15" s="97"/>
      <c r="L15" s="101"/>
      <c r="M15" s="97"/>
    </row>
    <row r="16" spans="1:13" s="120" customFormat="1" ht="25.5" customHeight="1" thickBot="1">
      <c r="A16" s="120" t="s">
        <v>90</v>
      </c>
      <c r="B16" s="336">
        <f>+'S1_RiepilogPrimPeriod'!C16</f>
        <v>0</v>
      </c>
      <c r="C16" s="336">
        <f>+'S1_RiepilogPrimPeriod'!D16</f>
        <v>0</v>
      </c>
      <c r="D16" s="337">
        <f>+'S2_RiepilogSecondPeriod'!C16</f>
        <v>0</v>
      </c>
      <c r="E16" s="337">
        <f>+'S2_RiepilogSecondPeriod'!D16</f>
        <v>0</v>
      </c>
      <c r="F16" s="347">
        <f t="shared" si="1"/>
        <v>0</v>
      </c>
      <c r="G16" s="348">
        <f t="shared" si="1"/>
        <v>0</v>
      </c>
      <c r="H16" s="348">
        <f t="shared" si="0"/>
        <v>0</v>
      </c>
      <c r="I16" s="349">
        <f>IF(H16&gt;0,H16/$H$17,0)</f>
        <v>0</v>
      </c>
      <c r="J16" s="101"/>
      <c r="K16" s="97"/>
      <c r="L16" s="101"/>
      <c r="M16" s="97"/>
    </row>
    <row r="17" spans="1:13" s="120" customFormat="1" ht="34.5" customHeight="1" thickBot="1">
      <c r="A17" s="251" t="s">
        <v>11</v>
      </c>
      <c r="B17" s="350">
        <f>SUM(B8:B16)</f>
        <v>0</v>
      </c>
      <c r="C17" s="350">
        <f aca="true" t="shared" si="2" ref="C17:H17">SUM(C8:C16)</f>
        <v>0</v>
      </c>
      <c r="D17" s="351">
        <f t="shared" si="2"/>
        <v>0</v>
      </c>
      <c r="E17" s="351">
        <f t="shared" si="2"/>
        <v>0</v>
      </c>
      <c r="F17" s="352">
        <f t="shared" si="2"/>
        <v>0</v>
      </c>
      <c r="G17" s="352">
        <f t="shared" si="2"/>
        <v>0</v>
      </c>
      <c r="H17" s="352">
        <f t="shared" si="2"/>
        <v>0</v>
      </c>
      <c r="I17" s="353"/>
      <c r="J17" s="354">
        <f>SUM(J8:J16)</f>
        <v>0</v>
      </c>
      <c r="K17" s="355"/>
      <c r="L17" s="354">
        <f>SUM(L8:L16)</f>
        <v>0</v>
      </c>
      <c r="M17" s="355"/>
    </row>
    <row r="18" spans="1:7" ht="18">
      <c r="A18" s="121"/>
      <c r="B18" s="122"/>
      <c r="C18" s="122"/>
      <c r="D18" s="122"/>
      <c r="E18" s="123"/>
      <c r="F18" s="112"/>
      <c r="G18" s="107"/>
    </row>
    <row r="19" spans="1:7" ht="18">
      <c r="A19" s="113" t="s">
        <v>56</v>
      </c>
      <c r="B19" s="114"/>
      <c r="C19" s="115"/>
      <c r="D19" s="115"/>
      <c r="E19" s="117"/>
      <c r="F19" s="109"/>
      <c r="G19" s="109"/>
    </row>
    <row r="20" spans="1:11" s="124" customFormat="1" ht="15.75">
      <c r="A20" s="113"/>
      <c r="B20" s="114"/>
      <c r="C20" s="115"/>
      <c r="D20" s="115"/>
      <c r="E20" s="117"/>
      <c r="F20" s="109"/>
      <c r="G20" s="109"/>
      <c r="H20" s="109"/>
      <c r="I20" s="109"/>
      <c r="J20" s="109"/>
      <c r="K20" s="109"/>
    </row>
    <row r="21" spans="1:10" s="237" customFormat="1" ht="15" customHeight="1">
      <c r="A21" s="235"/>
      <c r="B21" s="235"/>
      <c r="C21" s="236"/>
      <c r="D21" s="238" t="s">
        <v>16</v>
      </c>
      <c r="E21" s="236"/>
      <c r="F21" s="236"/>
      <c r="G21" s="232"/>
      <c r="H21" s="232"/>
      <c r="I21" s="232"/>
      <c r="J21" s="232"/>
    </row>
    <row r="22" spans="1:10" s="237" customFormat="1" ht="15" customHeight="1">
      <c r="A22" s="239"/>
      <c r="B22" s="239"/>
      <c r="C22" s="232"/>
      <c r="D22" s="239" t="s">
        <v>9</v>
      </c>
      <c r="E22" s="235"/>
      <c r="F22" s="235"/>
      <c r="G22" s="232"/>
      <c r="H22" s="232"/>
      <c r="I22" s="232"/>
      <c r="J22" s="232"/>
    </row>
    <row r="23" spans="1:11" s="124" customFormat="1" ht="15">
      <c r="A23" s="407"/>
      <c r="B23" s="407"/>
      <c r="C23" s="116"/>
      <c r="D23" s="116"/>
      <c r="E23" s="35"/>
      <c r="F23" s="109"/>
      <c r="G23" s="109"/>
      <c r="H23" s="109"/>
      <c r="I23" s="109"/>
      <c r="J23" s="109"/>
      <c r="K23" s="109"/>
    </row>
    <row r="24" spans="1:11" s="124" customFormat="1" ht="15">
      <c r="A24" s="115"/>
      <c r="B24" s="115"/>
      <c r="C24" s="116"/>
      <c r="D24" s="116"/>
      <c r="E24" s="116"/>
      <c r="F24" s="109"/>
      <c r="G24" s="109"/>
      <c r="H24" s="109"/>
      <c r="I24" s="109"/>
      <c r="J24" s="109"/>
      <c r="K24" s="109"/>
    </row>
    <row r="25" spans="1:11" s="124" customFormat="1" ht="15">
      <c r="A25" s="115"/>
      <c r="B25" s="115"/>
      <c r="C25" s="116"/>
      <c r="D25" s="116"/>
      <c r="E25" s="116"/>
      <c r="F25" s="109"/>
      <c r="G25" s="109"/>
      <c r="H25" s="109"/>
      <c r="I25" s="109"/>
      <c r="J25" s="109"/>
      <c r="K25" s="109"/>
    </row>
    <row r="26" spans="1:11" s="124" customFormat="1" ht="15">
      <c r="A26" s="115"/>
      <c r="B26" s="115"/>
      <c r="C26" s="116"/>
      <c r="D26" s="116"/>
      <c r="E26" s="116"/>
      <c r="F26" s="109"/>
      <c r="G26" s="109"/>
      <c r="H26" s="109"/>
      <c r="I26" s="109"/>
      <c r="J26" s="109"/>
      <c r="K26" s="109"/>
    </row>
    <row r="27" spans="1:11" s="124" customFormat="1" ht="15">
      <c r="A27" s="115"/>
      <c r="B27" s="115"/>
      <c r="C27" s="116"/>
      <c r="D27" s="116"/>
      <c r="E27" s="116"/>
      <c r="F27" s="109"/>
      <c r="G27" s="109"/>
      <c r="H27" s="109"/>
      <c r="I27" s="109"/>
      <c r="J27" s="109"/>
      <c r="K27" s="109"/>
    </row>
    <row r="28" spans="1:11" s="124" customFormat="1" ht="15">
      <c r="A28" s="115"/>
      <c r="B28" s="115"/>
      <c r="C28" s="116"/>
      <c r="D28" s="116"/>
      <c r="E28" s="116"/>
      <c r="F28" s="109"/>
      <c r="G28" s="109"/>
      <c r="H28" s="109"/>
      <c r="I28" s="109"/>
      <c r="J28" s="109"/>
      <c r="K28" s="109"/>
    </row>
    <row r="29" spans="1:3" s="109" customFormat="1" ht="15">
      <c r="A29" s="125"/>
      <c r="B29" s="125"/>
      <c r="C29" s="126"/>
    </row>
    <row r="30" spans="1:7" s="109" customFormat="1" ht="18">
      <c r="A30" s="112"/>
      <c r="B30" s="112"/>
      <c r="C30" s="112"/>
      <c r="D30" s="112"/>
      <c r="E30" s="112"/>
      <c r="F30" s="112"/>
      <c r="G30" s="112"/>
    </row>
  </sheetData>
  <sheetProtection/>
  <mergeCells count="10">
    <mergeCell ref="J6:M6"/>
    <mergeCell ref="F6:I6"/>
    <mergeCell ref="A2:C2"/>
    <mergeCell ref="A5:I5"/>
    <mergeCell ref="A3:I3"/>
    <mergeCell ref="A23:B23"/>
    <mergeCell ref="A6:A7"/>
    <mergeCell ref="B6:C6"/>
    <mergeCell ref="D6:E6"/>
    <mergeCell ref="A1:H1"/>
  </mergeCells>
  <printOptions horizontalCentered="1"/>
  <pageMargins left="0.2" right="0.22" top="0.6299212598425197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30.140625" style="18" customWidth="1"/>
    <col min="2" max="3" width="13.7109375" style="18" customWidth="1"/>
    <col min="4" max="4" width="11.00390625" style="18" customWidth="1"/>
    <col min="5" max="5" width="15.28125" style="4" customWidth="1"/>
    <col min="6" max="6" width="11.421875" style="18" customWidth="1"/>
    <col min="7" max="7" width="15.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426" t="s">
        <v>94</v>
      </c>
      <c r="B1" s="427"/>
      <c r="C1" s="427"/>
      <c r="D1" s="427"/>
      <c r="E1" s="427"/>
      <c r="F1" s="427"/>
      <c r="G1" s="428"/>
      <c r="H1" s="1"/>
      <c r="I1" s="1"/>
      <c r="J1" s="1"/>
      <c r="K1" s="1"/>
      <c r="L1" s="1"/>
      <c r="M1" s="1"/>
      <c r="N1" s="1"/>
    </row>
    <row r="2" spans="1:14" s="2" customFormat="1" ht="29.25" customHeight="1">
      <c r="A2" s="317" t="s">
        <v>157</v>
      </c>
      <c r="B2" s="429"/>
      <c r="C2" s="430"/>
      <c r="D2" s="430"/>
      <c r="E2" s="430"/>
      <c r="F2" s="430"/>
      <c r="G2" s="431"/>
      <c r="H2" s="1"/>
      <c r="I2" s="1"/>
      <c r="J2" s="1"/>
      <c r="K2" s="1"/>
      <c r="L2" s="1"/>
      <c r="M2" s="1"/>
      <c r="N2" s="1"/>
    </row>
    <row r="3" spans="1:10" s="2" customFormat="1" ht="29.25" customHeight="1">
      <c r="A3" s="442" t="s">
        <v>55</v>
      </c>
      <c r="B3" s="443"/>
      <c r="C3" s="443"/>
      <c r="D3" s="443"/>
      <c r="E3" s="443"/>
      <c r="F3" s="443"/>
      <c r="G3" s="444"/>
      <c r="H3" s="319"/>
      <c r="I3" s="319"/>
      <c r="J3" s="319"/>
    </row>
    <row r="4" spans="1:14" s="2" customFormat="1" ht="42.75" customHeight="1" thickBot="1">
      <c r="A4" s="432" t="s">
        <v>166</v>
      </c>
      <c r="B4" s="433"/>
      <c r="C4" s="433"/>
      <c r="D4" s="433"/>
      <c r="E4" s="433"/>
      <c r="F4" s="433"/>
      <c r="G4" s="434"/>
      <c r="H4" s="1"/>
      <c r="I4" s="1"/>
      <c r="J4" s="1"/>
      <c r="K4" s="1"/>
      <c r="L4" s="1"/>
      <c r="M4" s="1"/>
      <c r="N4" s="1"/>
    </row>
    <row r="5" spans="1:14" ht="16.5" customHeight="1" thickBot="1">
      <c r="A5" s="40"/>
      <c r="B5" s="41"/>
      <c r="C5" s="41"/>
      <c r="D5" s="41"/>
      <c r="E5" s="41"/>
      <c r="F5" s="41"/>
      <c r="G5" s="41"/>
      <c r="H5" s="3"/>
      <c r="I5" s="3"/>
      <c r="J5" s="3"/>
      <c r="K5" s="3"/>
      <c r="L5" s="3"/>
      <c r="M5" s="3"/>
      <c r="N5" s="3"/>
    </row>
    <row r="6" spans="1:13" ht="15" customHeight="1">
      <c r="A6" s="435" t="s">
        <v>103</v>
      </c>
      <c r="B6" s="437" t="s">
        <v>99</v>
      </c>
      <c r="C6" s="437" t="s">
        <v>96</v>
      </c>
      <c r="D6" s="445" t="s">
        <v>97</v>
      </c>
      <c r="E6" s="447" t="s">
        <v>64</v>
      </c>
      <c r="F6" s="445" t="s">
        <v>98</v>
      </c>
      <c r="G6" s="447" t="s">
        <v>65</v>
      </c>
      <c r="H6" s="439" t="s">
        <v>32</v>
      </c>
      <c r="I6" s="440"/>
      <c r="J6" s="441"/>
      <c r="K6" s="3"/>
      <c r="L6" s="3"/>
      <c r="M6" s="3"/>
    </row>
    <row r="7" spans="1:10" s="44" customFormat="1" ht="48.75" customHeight="1" thickBot="1">
      <c r="A7" s="436"/>
      <c r="B7" s="438"/>
      <c r="C7" s="438"/>
      <c r="D7" s="446"/>
      <c r="E7" s="448"/>
      <c r="F7" s="446"/>
      <c r="G7" s="448"/>
      <c r="H7" s="99" t="s">
        <v>28</v>
      </c>
      <c r="I7" s="99" t="s">
        <v>63</v>
      </c>
      <c r="J7" s="95" t="s">
        <v>33</v>
      </c>
    </row>
    <row r="8" spans="1:10" ht="22.5" customHeight="1">
      <c r="A8" s="46"/>
      <c r="B8" s="47"/>
      <c r="C8" s="48"/>
      <c r="D8" s="45"/>
      <c r="E8" s="49">
        <f>+C8*D8</f>
        <v>0</v>
      </c>
      <c r="F8" s="45"/>
      <c r="G8" s="49">
        <f>+C8*F8</f>
        <v>0</v>
      </c>
      <c r="H8" s="100"/>
      <c r="I8" s="100"/>
      <c r="J8" s="96"/>
    </row>
    <row r="9" spans="1:10" ht="22.5" customHeight="1">
      <c r="A9" s="46"/>
      <c r="B9" s="47"/>
      <c r="C9" s="48"/>
      <c r="D9" s="45"/>
      <c r="E9" s="49">
        <f>+C9*D9</f>
        <v>0</v>
      </c>
      <c r="F9" s="45"/>
      <c r="G9" s="49">
        <f>+C9*F9</f>
        <v>0</v>
      </c>
      <c r="H9" s="101"/>
      <c r="I9" s="101"/>
      <c r="J9" s="97"/>
    </row>
    <row r="10" spans="1:10" ht="22.5" customHeight="1">
      <c r="A10" s="46"/>
      <c r="B10" s="47"/>
      <c r="C10" s="48"/>
      <c r="D10" s="45"/>
      <c r="E10" s="49">
        <f>+C10*D10</f>
        <v>0</v>
      </c>
      <c r="F10" s="45"/>
      <c r="G10" s="49">
        <f>+C10*F10</f>
        <v>0</v>
      </c>
      <c r="H10" s="101"/>
      <c r="I10" s="101"/>
      <c r="J10" s="97"/>
    </row>
    <row r="11" spans="1:10" ht="22.5" customHeight="1">
      <c r="A11" s="46"/>
      <c r="B11" s="47"/>
      <c r="C11" s="48"/>
      <c r="D11" s="45"/>
      <c r="E11" s="49">
        <f>+C11*D11</f>
        <v>0</v>
      </c>
      <c r="F11" s="45"/>
      <c r="G11" s="49">
        <f>+C11*F11</f>
        <v>0</v>
      </c>
      <c r="H11" s="101"/>
      <c r="I11" s="101"/>
      <c r="J11" s="97"/>
    </row>
    <row r="12" spans="1:10" ht="22.5" customHeight="1" thickBot="1">
      <c r="A12" s="46"/>
      <c r="B12" s="47"/>
      <c r="C12" s="48"/>
      <c r="D12" s="45"/>
      <c r="E12" s="49">
        <f>+C12*D12</f>
        <v>0</v>
      </c>
      <c r="F12" s="45"/>
      <c r="G12" s="49">
        <f>+C12*F12</f>
        <v>0</v>
      </c>
      <c r="H12" s="101"/>
      <c r="I12" s="101"/>
      <c r="J12" s="97"/>
    </row>
    <row r="13" spans="1:9" ht="22.5" customHeight="1" thickBot="1">
      <c r="A13" s="50"/>
      <c r="B13" s="4"/>
      <c r="C13" s="199" t="s">
        <v>1</v>
      </c>
      <c r="D13" s="252"/>
      <c r="E13" s="51">
        <f>SUM(E8:E12)</f>
        <v>0</v>
      </c>
      <c r="F13" s="252"/>
      <c r="G13" s="51">
        <f>SUM(G8:G12)</f>
        <v>0</v>
      </c>
      <c r="H13" s="102">
        <f>SUM(H8:H12)</f>
        <v>0</v>
      </c>
      <c r="I13" s="102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9" t="s">
        <v>101</v>
      </c>
      <c r="B15" s="12"/>
      <c r="C15" s="12"/>
      <c r="D15" s="12"/>
      <c r="E15" s="10"/>
      <c r="F15" s="12"/>
      <c r="G15" s="10"/>
    </row>
    <row r="16" spans="1:7" ht="16.5" customHeight="1">
      <c r="A16" s="79" t="s">
        <v>124</v>
      </c>
      <c r="B16" s="12"/>
      <c r="C16" s="12"/>
      <c r="D16" s="12"/>
      <c r="E16" s="10"/>
      <c r="F16" s="12"/>
      <c r="G16" s="10"/>
    </row>
    <row r="17" spans="1:7" ht="16.5" customHeight="1">
      <c r="A17" s="79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56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8" customFormat="1" ht="15" customHeight="1">
      <c r="A21" s="115"/>
      <c r="B21" s="35" t="s">
        <v>16</v>
      </c>
      <c r="E21" s="253"/>
      <c r="F21" s="253"/>
    </row>
    <row r="22" spans="1:6" s="108" customFormat="1" ht="11.25" customHeight="1">
      <c r="A22" s="407"/>
      <c r="B22" s="407"/>
      <c r="E22" s="35"/>
      <c r="F22" s="35"/>
    </row>
    <row r="23" spans="1:6" s="108" customFormat="1" ht="15" customHeight="1">
      <c r="A23" s="254"/>
      <c r="B23" s="254" t="s">
        <v>9</v>
      </c>
      <c r="E23" s="115"/>
      <c r="F23" s="115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23</v>
      </c>
    </row>
    <row r="37" ht="14.25" hidden="1">
      <c r="A37" s="18" t="s">
        <v>24</v>
      </c>
    </row>
    <row r="38" ht="14.25" hidden="1">
      <c r="A38" s="18" t="s">
        <v>25</v>
      </c>
    </row>
  </sheetData>
  <sheetProtection/>
  <mergeCells count="13">
    <mergeCell ref="H6:J6"/>
    <mergeCell ref="A22:B22"/>
    <mergeCell ref="A3:G3"/>
    <mergeCell ref="C6:C7"/>
    <mergeCell ref="F6:F7"/>
    <mergeCell ref="G6:G7"/>
    <mergeCell ref="D6:D7"/>
    <mergeCell ref="E6:E7"/>
    <mergeCell ref="A1:G1"/>
    <mergeCell ref="B2:G2"/>
    <mergeCell ref="A4:G4"/>
    <mergeCell ref="A6:A7"/>
    <mergeCell ref="B6:B7"/>
  </mergeCells>
  <printOptions horizontalCentered="1"/>
  <pageMargins left="0.3" right="0.28" top="0.71" bottom="0.38" header="0.41" footer="0.2"/>
  <pageSetup horizontalDpi="600" verticalDpi="600" orientation="landscape" paperSize="9" r:id="rId1"/>
  <headerFooter alignWithMargins="0">
    <oddHeader>&amp;RScheda SA_PersPrManag - Personale dipendente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30.140625" style="18" customWidth="1"/>
    <col min="2" max="4" width="13.7109375" style="18" customWidth="1"/>
    <col min="5" max="5" width="11.00390625" style="18" customWidth="1"/>
    <col min="6" max="6" width="15.28125" style="4" customWidth="1"/>
    <col min="7" max="7" width="11.421875" style="18" customWidth="1"/>
    <col min="8" max="8" width="15.421875" style="4" customWidth="1"/>
    <col min="9" max="10" width="14.71093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42.75" customHeight="1" thickBot="1">
      <c r="A1" s="426" t="s">
        <v>94</v>
      </c>
      <c r="B1" s="427"/>
      <c r="C1" s="427"/>
      <c r="D1" s="427"/>
      <c r="E1" s="427"/>
      <c r="F1" s="427"/>
      <c r="G1" s="427"/>
      <c r="H1" s="428"/>
      <c r="I1" s="1"/>
      <c r="J1" s="1"/>
      <c r="K1" s="1"/>
      <c r="L1" s="1"/>
      <c r="M1" s="1"/>
      <c r="N1" s="1"/>
      <c r="O1" s="1"/>
    </row>
    <row r="2" spans="1:15" s="2" customFormat="1" ht="29.25" customHeight="1">
      <c r="A2" s="317" t="s">
        <v>157</v>
      </c>
      <c r="B2" s="449"/>
      <c r="C2" s="450"/>
      <c r="D2" s="450"/>
      <c r="E2" s="450"/>
      <c r="F2" s="450"/>
      <c r="G2" s="450"/>
      <c r="H2" s="451"/>
      <c r="I2" s="1"/>
      <c r="J2" s="1"/>
      <c r="K2" s="1"/>
      <c r="L2" s="1"/>
      <c r="M2" s="1"/>
      <c r="N2" s="1"/>
      <c r="O2" s="1"/>
    </row>
    <row r="3" spans="1:10" s="2" customFormat="1" ht="29.25" customHeight="1">
      <c r="A3" s="442" t="s">
        <v>55</v>
      </c>
      <c r="B3" s="443"/>
      <c r="C3" s="443"/>
      <c r="D3" s="443"/>
      <c r="E3" s="443"/>
      <c r="F3" s="443"/>
      <c r="G3" s="443"/>
      <c r="H3" s="444"/>
      <c r="I3" s="319"/>
      <c r="J3" s="319"/>
    </row>
    <row r="4" spans="1:15" s="2" customFormat="1" ht="33" customHeight="1" thickBot="1">
      <c r="A4" s="432" t="s">
        <v>167</v>
      </c>
      <c r="B4" s="433"/>
      <c r="C4" s="433"/>
      <c r="D4" s="433"/>
      <c r="E4" s="433"/>
      <c r="F4" s="433"/>
      <c r="G4" s="433"/>
      <c r="H4" s="434"/>
      <c r="I4" s="1"/>
      <c r="J4" s="1"/>
      <c r="K4" s="1"/>
      <c r="L4" s="1"/>
      <c r="M4" s="1"/>
      <c r="N4" s="1"/>
      <c r="O4" s="1"/>
    </row>
    <row r="5" spans="1:15" ht="5.25" customHeight="1" thickBot="1">
      <c r="A5" s="40"/>
      <c r="B5" s="41"/>
      <c r="C5" s="41"/>
      <c r="D5" s="41"/>
      <c r="E5" s="41"/>
      <c r="F5" s="41"/>
      <c r="G5" s="41"/>
      <c r="H5" s="41"/>
      <c r="I5" s="3"/>
      <c r="J5" s="3"/>
      <c r="K5" s="3"/>
      <c r="L5" s="3"/>
      <c r="M5" s="3"/>
      <c r="N5" s="3"/>
      <c r="O5" s="3"/>
    </row>
    <row r="6" spans="1:14" ht="15" customHeight="1">
      <c r="A6" s="435" t="s">
        <v>95</v>
      </c>
      <c r="B6" s="437" t="s">
        <v>100</v>
      </c>
      <c r="C6" s="437" t="s">
        <v>99</v>
      </c>
      <c r="D6" s="437" t="s">
        <v>96</v>
      </c>
      <c r="E6" s="445" t="s">
        <v>97</v>
      </c>
      <c r="F6" s="447" t="s">
        <v>64</v>
      </c>
      <c r="G6" s="445" t="s">
        <v>98</v>
      </c>
      <c r="H6" s="447" t="s">
        <v>65</v>
      </c>
      <c r="I6" s="439" t="s">
        <v>32</v>
      </c>
      <c r="J6" s="440"/>
      <c r="K6" s="441"/>
      <c r="L6" s="3"/>
      <c r="M6" s="3"/>
      <c r="N6" s="3"/>
    </row>
    <row r="7" spans="1:11" s="44" customFormat="1" ht="48.75" customHeight="1" thickBot="1">
      <c r="A7" s="436"/>
      <c r="B7" s="438"/>
      <c r="C7" s="438"/>
      <c r="D7" s="438"/>
      <c r="E7" s="446"/>
      <c r="F7" s="448"/>
      <c r="G7" s="446"/>
      <c r="H7" s="448"/>
      <c r="I7" s="99" t="s">
        <v>28</v>
      </c>
      <c r="J7" s="99" t="s">
        <v>63</v>
      </c>
      <c r="K7" s="95" t="s">
        <v>33</v>
      </c>
    </row>
    <row r="8" spans="1:11" ht="22.5" customHeight="1">
      <c r="A8" s="46"/>
      <c r="B8" s="47"/>
      <c r="C8" s="47"/>
      <c r="D8" s="48"/>
      <c r="E8" s="45"/>
      <c r="F8" s="49">
        <f aca="true" t="shared" si="0" ref="F8:F15">+D8*E8</f>
        <v>0</v>
      </c>
      <c r="G8" s="45"/>
      <c r="H8" s="49">
        <f aca="true" t="shared" si="1" ref="H8:H15">+D8*G8</f>
        <v>0</v>
      </c>
      <c r="I8" s="100"/>
      <c r="J8" s="100"/>
      <c r="K8" s="96"/>
    </row>
    <row r="9" spans="1:11" ht="22.5" customHeight="1">
      <c r="A9" s="46"/>
      <c r="B9" s="47"/>
      <c r="C9" s="47"/>
      <c r="D9" s="48"/>
      <c r="E9" s="45"/>
      <c r="F9" s="49">
        <f t="shared" si="0"/>
        <v>0</v>
      </c>
      <c r="G9" s="45"/>
      <c r="H9" s="49">
        <f t="shared" si="1"/>
        <v>0</v>
      </c>
      <c r="I9" s="101"/>
      <c r="J9" s="101"/>
      <c r="K9" s="97"/>
    </row>
    <row r="10" spans="1:11" ht="22.5" customHeight="1">
      <c r="A10" s="46"/>
      <c r="B10" s="47"/>
      <c r="C10" s="47"/>
      <c r="D10" s="48"/>
      <c r="E10" s="45"/>
      <c r="F10" s="49">
        <f t="shared" si="0"/>
        <v>0</v>
      </c>
      <c r="G10" s="45"/>
      <c r="H10" s="49">
        <f t="shared" si="1"/>
        <v>0</v>
      </c>
      <c r="I10" s="101"/>
      <c r="J10" s="101"/>
      <c r="K10" s="97"/>
    </row>
    <row r="11" spans="1:11" ht="22.5" customHeight="1">
      <c r="A11" s="46"/>
      <c r="B11" s="47"/>
      <c r="C11" s="47"/>
      <c r="D11" s="48"/>
      <c r="E11" s="45"/>
      <c r="F11" s="49">
        <f t="shared" si="0"/>
        <v>0</v>
      </c>
      <c r="G11" s="45"/>
      <c r="H11" s="49">
        <f t="shared" si="1"/>
        <v>0</v>
      </c>
      <c r="I11" s="101"/>
      <c r="J11" s="101"/>
      <c r="K11" s="97"/>
    </row>
    <row r="12" spans="1:11" ht="22.5" customHeight="1">
      <c r="A12" s="46"/>
      <c r="B12" s="47"/>
      <c r="C12" s="47"/>
      <c r="D12" s="48"/>
      <c r="E12" s="45"/>
      <c r="F12" s="49">
        <f t="shared" si="0"/>
        <v>0</v>
      </c>
      <c r="G12" s="45"/>
      <c r="H12" s="49">
        <f t="shared" si="1"/>
        <v>0</v>
      </c>
      <c r="I12" s="101"/>
      <c r="J12" s="101"/>
      <c r="K12" s="97"/>
    </row>
    <row r="13" spans="1:11" ht="22.5" customHeight="1">
      <c r="A13" s="46"/>
      <c r="B13" s="47"/>
      <c r="C13" s="47"/>
      <c r="D13" s="48"/>
      <c r="E13" s="45"/>
      <c r="F13" s="49">
        <f t="shared" si="0"/>
        <v>0</v>
      </c>
      <c r="G13" s="45"/>
      <c r="H13" s="49">
        <f t="shared" si="1"/>
        <v>0</v>
      </c>
      <c r="I13" s="101"/>
      <c r="J13" s="101"/>
      <c r="K13" s="97"/>
    </row>
    <row r="14" spans="1:11" ht="22.5" customHeight="1">
      <c r="A14" s="46"/>
      <c r="B14" s="47"/>
      <c r="C14" s="47"/>
      <c r="D14" s="48"/>
      <c r="E14" s="45"/>
      <c r="F14" s="49">
        <f t="shared" si="0"/>
        <v>0</v>
      </c>
      <c r="G14" s="45"/>
      <c r="H14" s="49">
        <f t="shared" si="1"/>
        <v>0</v>
      </c>
      <c r="I14" s="101"/>
      <c r="J14" s="101"/>
      <c r="K14" s="97"/>
    </row>
    <row r="15" spans="1:11" ht="22.5" customHeight="1" thickBot="1">
      <c r="A15" s="46"/>
      <c r="B15" s="47"/>
      <c r="C15" s="47"/>
      <c r="D15" s="48"/>
      <c r="E15" s="45"/>
      <c r="F15" s="49">
        <f t="shared" si="0"/>
        <v>0</v>
      </c>
      <c r="G15" s="45"/>
      <c r="H15" s="49">
        <f t="shared" si="1"/>
        <v>0</v>
      </c>
      <c r="I15" s="101"/>
      <c r="J15" s="101"/>
      <c r="K15" s="97"/>
    </row>
    <row r="16" spans="1:10" ht="22.5" customHeight="1" thickBot="1">
      <c r="A16" s="50"/>
      <c r="B16" s="4"/>
      <c r="C16" s="4"/>
      <c r="D16" s="199" t="s">
        <v>1</v>
      </c>
      <c r="E16" s="252"/>
      <c r="F16" s="51">
        <f>SUM(F8:F15)</f>
        <v>0</v>
      </c>
      <c r="G16" s="252"/>
      <c r="H16" s="51">
        <f>SUM(H8:H15)</f>
        <v>0</v>
      </c>
      <c r="I16" s="102">
        <f>SUM(I8:I15)</f>
        <v>0</v>
      </c>
      <c r="J16" s="102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9" t="s">
        <v>101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9" t="s">
        <v>124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56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8" customFormat="1" ht="15" customHeight="1">
      <c r="A23" s="115"/>
      <c r="B23" s="35" t="s">
        <v>16</v>
      </c>
      <c r="C23" s="35"/>
      <c r="F23" s="253"/>
      <c r="G23" s="253"/>
    </row>
    <row r="24" spans="1:7" s="108" customFormat="1" ht="15" customHeight="1">
      <c r="A24" s="254"/>
      <c r="B24" s="254" t="s">
        <v>9</v>
      </c>
      <c r="C24" s="254"/>
      <c r="F24" s="115"/>
      <c r="G24" s="115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23</v>
      </c>
    </row>
    <row r="37" ht="14.25" hidden="1">
      <c r="A37" s="18" t="s">
        <v>24</v>
      </c>
    </row>
    <row r="38" ht="14.25" hidden="1">
      <c r="A38" s="18" t="s">
        <v>25</v>
      </c>
    </row>
  </sheetData>
  <sheetProtection/>
  <mergeCells count="13">
    <mergeCell ref="I6:K6"/>
    <mergeCell ref="A1:H1"/>
    <mergeCell ref="A4:H4"/>
    <mergeCell ref="A6:A7"/>
    <mergeCell ref="B6:B7"/>
    <mergeCell ref="B2:H2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SB_PersTecnic - Personale dipendente TECNICO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6.7109375" style="18" customWidth="1"/>
    <col min="2" max="2" width="13.7109375" style="18" customWidth="1"/>
    <col min="3" max="3" width="19.421875" style="18" customWidth="1"/>
    <col min="4" max="4" width="16.57421875" style="18" customWidth="1"/>
    <col min="5" max="5" width="17.7109375" style="4" customWidth="1"/>
    <col min="6" max="6" width="18.421875" style="4" customWidth="1"/>
    <col min="7" max="8" width="14.7109375" style="4" customWidth="1"/>
    <col min="9" max="9" width="12.8515625" style="4" customWidth="1"/>
    <col min="10" max="10" width="4.57421875" style="4" customWidth="1"/>
    <col min="11" max="16384" width="9.140625" style="4" customWidth="1"/>
  </cols>
  <sheetData>
    <row r="1" spans="1:13" s="2" customFormat="1" ht="42.75" customHeight="1" thickBot="1">
      <c r="A1" s="426" t="s">
        <v>94</v>
      </c>
      <c r="B1" s="427"/>
      <c r="C1" s="427"/>
      <c r="D1" s="427"/>
      <c r="E1" s="427"/>
      <c r="F1" s="428"/>
      <c r="G1" s="1"/>
      <c r="H1" s="1"/>
      <c r="I1" s="1"/>
      <c r="J1" s="1"/>
      <c r="K1" s="1"/>
      <c r="L1" s="1"/>
      <c r="M1" s="1"/>
    </row>
    <row r="2" spans="1:13" s="2" customFormat="1" ht="29.25" customHeight="1">
      <c r="A2" s="317" t="s">
        <v>157</v>
      </c>
      <c r="B2" s="449"/>
      <c r="C2" s="450"/>
      <c r="D2" s="450"/>
      <c r="E2" s="450"/>
      <c r="F2" s="451"/>
      <c r="G2" s="1"/>
      <c r="H2" s="1"/>
      <c r="I2" s="1"/>
      <c r="J2" s="1"/>
      <c r="K2" s="1"/>
      <c r="L2" s="1"/>
      <c r="M2" s="1"/>
    </row>
    <row r="3" spans="1:13" s="2" customFormat="1" ht="33" customHeight="1">
      <c r="A3" s="442" t="s">
        <v>55</v>
      </c>
      <c r="B3" s="443"/>
      <c r="C3" s="443"/>
      <c r="D3" s="443"/>
      <c r="E3" s="443"/>
      <c r="F3" s="444"/>
      <c r="G3" s="319"/>
      <c r="H3" s="319"/>
      <c r="I3" s="1"/>
      <c r="J3" s="1"/>
      <c r="K3" s="1"/>
      <c r="L3" s="1"/>
      <c r="M3" s="1"/>
    </row>
    <row r="4" spans="1:13" ht="16.5" customHeight="1" thickBot="1">
      <c r="A4" s="432" t="s">
        <v>168</v>
      </c>
      <c r="B4" s="433"/>
      <c r="C4" s="433"/>
      <c r="D4" s="433"/>
      <c r="E4" s="433"/>
      <c r="F4" s="434"/>
      <c r="G4" s="1"/>
      <c r="H4" s="1"/>
      <c r="I4" s="3"/>
      <c r="J4" s="3"/>
      <c r="K4" s="3"/>
      <c r="L4" s="3"/>
      <c r="M4" s="3"/>
    </row>
    <row r="5" spans="1:12" ht="15" customHeight="1" thickBot="1">
      <c r="A5" s="40"/>
      <c r="B5" s="41"/>
      <c r="C5" s="41"/>
      <c r="D5" s="41"/>
      <c r="E5" s="41"/>
      <c r="F5" s="41"/>
      <c r="G5" s="3"/>
      <c r="H5" s="3"/>
      <c r="I5" s="321"/>
      <c r="J5" s="3"/>
      <c r="K5" s="3"/>
      <c r="L5" s="3"/>
    </row>
    <row r="6" spans="1:9" s="44" customFormat="1" ht="48.75" customHeight="1">
      <c r="A6" s="435" t="s">
        <v>95</v>
      </c>
      <c r="B6" s="437" t="s">
        <v>100</v>
      </c>
      <c r="C6" s="437" t="s">
        <v>99</v>
      </c>
      <c r="D6" s="445" t="s">
        <v>102</v>
      </c>
      <c r="E6" s="447" t="s">
        <v>64</v>
      </c>
      <c r="F6" s="447" t="s">
        <v>65</v>
      </c>
      <c r="G6" s="198" t="s">
        <v>32</v>
      </c>
      <c r="H6" s="201"/>
      <c r="I6" s="322" t="s">
        <v>33</v>
      </c>
    </row>
    <row r="7" spans="1:9" ht="28.5" customHeight="1" thickBot="1">
      <c r="A7" s="436"/>
      <c r="B7" s="438"/>
      <c r="C7" s="438"/>
      <c r="D7" s="452"/>
      <c r="E7" s="448"/>
      <c r="F7" s="448"/>
      <c r="G7" s="99" t="s">
        <v>28</v>
      </c>
      <c r="H7" s="99" t="s">
        <v>63</v>
      </c>
      <c r="I7" s="96"/>
    </row>
    <row r="8" spans="1:9" ht="22.5" customHeight="1">
      <c r="A8" s="46"/>
      <c r="B8" s="47"/>
      <c r="C8" s="48"/>
      <c r="D8" s="45"/>
      <c r="E8" s="49"/>
      <c r="F8" s="49"/>
      <c r="G8" s="100"/>
      <c r="H8" s="100"/>
      <c r="I8" s="97"/>
    </row>
    <row r="9" spans="1:9" ht="22.5" customHeight="1">
      <c r="A9" s="46"/>
      <c r="B9" s="47"/>
      <c r="C9" s="48"/>
      <c r="D9" s="45"/>
      <c r="E9" s="49"/>
      <c r="F9" s="49"/>
      <c r="G9" s="101"/>
      <c r="H9" s="101"/>
      <c r="I9" s="97"/>
    </row>
    <row r="10" spans="1:9" ht="22.5" customHeight="1">
      <c r="A10" s="46"/>
      <c r="B10" s="47"/>
      <c r="C10" s="48"/>
      <c r="D10" s="45"/>
      <c r="E10" s="49"/>
      <c r="F10" s="49"/>
      <c r="G10" s="101"/>
      <c r="H10" s="101"/>
      <c r="I10" s="97"/>
    </row>
    <row r="11" spans="1:9" ht="22.5" customHeight="1">
      <c r="A11" s="46"/>
      <c r="B11" s="47"/>
      <c r="C11" s="48"/>
      <c r="D11" s="45"/>
      <c r="E11" s="49"/>
      <c r="F11" s="49"/>
      <c r="G11" s="101"/>
      <c r="H11" s="101"/>
      <c r="I11" s="97"/>
    </row>
    <row r="12" spans="1:9" ht="22.5" customHeight="1">
      <c r="A12" s="46"/>
      <c r="B12" s="47"/>
      <c r="C12" s="48"/>
      <c r="D12" s="45"/>
      <c r="E12" s="49"/>
      <c r="F12" s="49"/>
      <c r="G12" s="101"/>
      <c r="H12" s="101"/>
      <c r="I12" s="97"/>
    </row>
    <row r="13" spans="1:9" ht="22.5" customHeight="1">
      <c r="A13" s="46"/>
      <c r="B13" s="47"/>
      <c r="C13" s="48"/>
      <c r="D13" s="45"/>
      <c r="E13" s="49"/>
      <c r="F13" s="49"/>
      <c r="G13" s="101"/>
      <c r="H13" s="101"/>
      <c r="I13" s="97"/>
    </row>
    <row r="14" spans="1:9" ht="22.5" customHeight="1">
      <c r="A14" s="46"/>
      <c r="B14" s="47"/>
      <c r="C14" s="48"/>
      <c r="D14" s="45"/>
      <c r="E14" s="49"/>
      <c r="F14" s="49"/>
      <c r="G14" s="101"/>
      <c r="H14" s="101"/>
      <c r="I14" s="97"/>
    </row>
    <row r="15" spans="1:8" ht="22.5" customHeight="1" thickBot="1">
      <c r="A15" s="46"/>
      <c r="B15" s="47"/>
      <c r="C15" s="48"/>
      <c r="D15" s="45"/>
      <c r="E15" s="49"/>
      <c r="F15" s="49"/>
      <c r="G15" s="101"/>
      <c r="H15" s="101"/>
    </row>
    <row r="16" spans="1:10" ht="18" customHeight="1" thickBot="1">
      <c r="A16" s="50"/>
      <c r="B16" s="4"/>
      <c r="C16" s="255" t="s">
        <v>1</v>
      </c>
      <c r="D16" s="252"/>
      <c r="E16" s="51">
        <f>SUM(E8:E15)</f>
        <v>0</v>
      </c>
      <c r="F16" s="51">
        <f>SUM(F8:F15)</f>
        <v>0</v>
      </c>
      <c r="G16" s="102">
        <f>SUM(G8:G15)</f>
        <v>0</v>
      </c>
      <c r="H16" s="102">
        <f>SUM(H8:H15)</f>
        <v>0</v>
      </c>
      <c r="J16" s="11"/>
    </row>
    <row r="17" spans="1:6" ht="14.25" customHeight="1">
      <c r="A17" s="5"/>
      <c r="B17" s="12"/>
      <c r="C17" s="9"/>
      <c r="D17" s="9"/>
      <c r="E17" s="10"/>
      <c r="F17" s="10"/>
    </row>
    <row r="18" spans="1:6" ht="15">
      <c r="A18" s="12"/>
      <c r="B18" s="15"/>
      <c r="C18" s="12"/>
      <c r="D18" s="12"/>
      <c r="E18" s="10"/>
      <c r="F18" s="10"/>
    </row>
    <row r="19" spans="1:6" ht="26.25" customHeight="1">
      <c r="A19" s="13" t="s">
        <v>56</v>
      </c>
      <c r="B19" s="15"/>
      <c r="C19" s="15"/>
      <c r="D19" s="9"/>
      <c r="E19" s="10"/>
      <c r="F19" s="10"/>
    </row>
    <row r="20" spans="1:8" s="108" customFormat="1" ht="15" customHeight="1">
      <c r="A20" s="15"/>
      <c r="B20" s="15"/>
      <c r="C20" s="15"/>
      <c r="D20" s="9"/>
      <c r="E20" s="10"/>
      <c r="F20" s="10"/>
      <c r="G20" s="4"/>
      <c r="H20" s="4"/>
    </row>
    <row r="21" spans="1:5" s="108" customFormat="1" ht="11.25" customHeight="1">
      <c r="A21" s="115"/>
      <c r="B21" s="35" t="s">
        <v>16</v>
      </c>
      <c r="E21" s="253"/>
    </row>
    <row r="22" spans="1:5" s="108" customFormat="1" ht="15" customHeight="1">
      <c r="A22" s="407"/>
      <c r="B22" s="407"/>
      <c r="E22" s="35"/>
    </row>
    <row r="23" spans="1:8" ht="15">
      <c r="A23" s="254"/>
      <c r="B23" s="254" t="s">
        <v>9</v>
      </c>
      <c r="C23" s="108"/>
      <c r="D23" s="108"/>
      <c r="E23" s="115"/>
      <c r="F23" s="108"/>
      <c r="G23" s="108"/>
      <c r="H23" s="108"/>
    </row>
    <row r="24" spans="1:6" ht="15">
      <c r="A24" s="15"/>
      <c r="C24" s="16"/>
      <c r="D24" s="17"/>
      <c r="E24" s="10"/>
      <c r="F24" s="10"/>
    </row>
    <row r="25" spans="5:6" ht="14.25">
      <c r="E25" s="2"/>
      <c r="F25" s="2"/>
    </row>
    <row r="26" spans="5:6" ht="14.25">
      <c r="E26" s="2"/>
      <c r="F26" s="2"/>
    </row>
    <row r="27" spans="5:6" ht="14.25">
      <c r="E27" s="2"/>
      <c r="F27" s="2"/>
    </row>
    <row r="28" spans="5:6" ht="14.25">
      <c r="E28" s="2"/>
      <c r="F28" s="2"/>
    </row>
    <row r="35" ht="14.25" hidden="1"/>
    <row r="36" ht="14.25" hidden="1">
      <c r="A36" s="18" t="s">
        <v>23</v>
      </c>
    </row>
    <row r="37" ht="14.25" hidden="1">
      <c r="A37" s="18" t="s">
        <v>24</v>
      </c>
    </row>
    <row r="38" ht="14.25">
      <c r="A38" s="18" t="s">
        <v>25</v>
      </c>
    </row>
  </sheetData>
  <sheetProtection/>
  <mergeCells count="11">
    <mergeCell ref="D6:D7"/>
    <mergeCell ref="E6:E7"/>
    <mergeCell ref="A3:F3"/>
    <mergeCell ref="A22:B22"/>
    <mergeCell ref="A1:F1"/>
    <mergeCell ref="A4:F4"/>
    <mergeCell ref="A6:A7"/>
    <mergeCell ref="B6:B7"/>
    <mergeCell ref="B2:F2"/>
    <mergeCell ref="C6:C7"/>
    <mergeCell ref="F6:F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SC_ PersNonDipTecnic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7" s="19" customFormat="1" ht="42.75" customHeight="1" thickBot="1">
      <c r="A1" s="463" t="s">
        <v>94</v>
      </c>
      <c r="B1" s="464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6"/>
    </row>
    <row r="2" spans="1:17" s="19" customFormat="1" ht="29.25" customHeight="1" thickBot="1">
      <c r="A2" s="477" t="s">
        <v>157</v>
      </c>
      <c r="B2" s="478"/>
      <c r="C2" s="478"/>
      <c r="D2" s="478"/>
      <c r="E2" s="478"/>
      <c r="F2" s="479"/>
      <c r="G2" s="472"/>
      <c r="H2" s="473"/>
      <c r="I2" s="473"/>
      <c r="J2" s="473"/>
      <c r="K2" s="473"/>
      <c r="L2" s="473"/>
      <c r="M2" s="473"/>
      <c r="N2" s="473"/>
      <c r="O2" s="473"/>
      <c r="P2" s="473"/>
      <c r="Q2" s="474"/>
    </row>
    <row r="3" spans="1:17" s="20" customFormat="1" ht="36" customHeight="1" thickBot="1">
      <c r="A3" s="463" t="s">
        <v>177</v>
      </c>
      <c r="B3" s="464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</row>
    <row r="4" spans="1:17" s="20" customFormat="1" ht="30" customHeight="1" thickBot="1">
      <c r="A4" s="56" t="s">
        <v>105</v>
      </c>
      <c r="B4" s="455"/>
      <c r="C4" s="456"/>
      <c r="D4" s="456"/>
      <c r="E4" s="457"/>
      <c r="F4" s="475" t="s">
        <v>46</v>
      </c>
      <c r="G4" s="476"/>
      <c r="H4" s="455"/>
      <c r="I4" s="456"/>
      <c r="J4" s="456"/>
      <c r="K4" s="475" t="s">
        <v>106</v>
      </c>
      <c r="L4" s="476"/>
      <c r="M4" s="200"/>
      <c r="N4" s="200"/>
      <c r="O4" s="258"/>
      <c r="P4" s="258"/>
      <c r="Q4" s="259"/>
    </row>
    <row r="5" spans="1:17" ht="23.25" customHeight="1" thickBot="1">
      <c r="A5" s="263" t="s">
        <v>120</v>
      </c>
      <c r="B5" s="21" t="s">
        <v>122</v>
      </c>
      <c r="C5" s="22" t="s">
        <v>107</v>
      </c>
      <c r="D5" s="22" t="s">
        <v>108</v>
      </c>
      <c r="E5" s="22" t="s">
        <v>109</v>
      </c>
      <c r="F5" s="22" t="s">
        <v>110</v>
      </c>
      <c r="G5" s="22" t="s">
        <v>111</v>
      </c>
      <c r="H5" s="22" t="s">
        <v>112</v>
      </c>
      <c r="I5" s="22" t="s">
        <v>113</v>
      </c>
      <c r="J5" s="22" t="s">
        <v>114</v>
      </c>
      <c r="K5" s="22" t="s">
        <v>115</v>
      </c>
      <c r="L5" s="22" t="s">
        <v>116</v>
      </c>
      <c r="M5" s="23" t="s">
        <v>117</v>
      </c>
      <c r="N5" s="22" t="s">
        <v>118</v>
      </c>
      <c r="O5" s="196" t="s">
        <v>1</v>
      </c>
      <c r="P5" s="194" t="s">
        <v>119</v>
      </c>
      <c r="Q5" s="194" t="s">
        <v>67</v>
      </c>
    </row>
    <row r="6" spans="1:17" ht="25.5" customHeight="1" thickBot="1">
      <c r="A6" s="54"/>
      <c r="B6" s="52"/>
      <c r="C6" s="282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315">
        <f>SUM(C6:N6)</f>
        <v>0</v>
      </c>
      <c r="P6" s="284"/>
      <c r="Q6" s="283"/>
    </row>
    <row r="7" spans="1:17" ht="25.5" customHeight="1" thickBot="1">
      <c r="A7" s="55"/>
      <c r="B7" s="53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315">
        <f aca="true" t="shared" si="0" ref="O7:O12">SUM(C7:N7)</f>
        <v>0</v>
      </c>
      <c r="P7" s="286"/>
      <c r="Q7" s="285"/>
    </row>
    <row r="8" spans="1:17" ht="25.5" customHeight="1" thickBot="1">
      <c r="A8" s="55"/>
      <c r="B8" s="53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315">
        <f t="shared" si="0"/>
        <v>0</v>
      </c>
      <c r="P8" s="286"/>
      <c r="Q8" s="285"/>
    </row>
    <row r="9" spans="1:17" ht="25.5" customHeight="1" thickBot="1">
      <c r="A9" s="55"/>
      <c r="B9" s="5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315">
        <f t="shared" si="0"/>
        <v>0</v>
      </c>
      <c r="P9" s="286"/>
      <c r="Q9" s="285"/>
    </row>
    <row r="10" spans="1:17" ht="25.5" customHeight="1" thickBot="1">
      <c r="A10" s="55"/>
      <c r="B10" s="53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315">
        <f>SUM(C10:N10)</f>
        <v>0</v>
      </c>
      <c r="P10" s="286"/>
      <c r="Q10" s="285"/>
    </row>
    <row r="11" spans="1:17" ht="25.5" customHeight="1" thickBot="1">
      <c r="A11" s="55"/>
      <c r="B11" s="53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315">
        <f>SUM(C11:N11)</f>
        <v>0</v>
      </c>
      <c r="P11" s="286"/>
      <c r="Q11" s="285"/>
    </row>
    <row r="12" spans="1:17" ht="25.5" customHeight="1" thickBot="1">
      <c r="A12" s="55"/>
      <c r="B12" s="53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315">
        <f t="shared" si="0"/>
        <v>0</v>
      </c>
      <c r="P12" s="286"/>
      <c r="Q12" s="285"/>
    </row>
    <row r="13" spans="1:17" ht="25.5" customHeight="1" thickBot="1">
      <c r="A13" s="197" t="s">
        <v>1</v>
      </c>
      <c r="B13" s="257"/>
      <c r="C13" s="313">
        <f>SUM(C6:C12)</f>
        <v>0</v>
      </c>
      <c r="D13" s="313">
        <f aca="true" t="shared" si="1" ref="D13:N13">SUM(D6:D12)</f>
        <v>0</v>
      </c>
      <c r="E13" s="313">
        <f t="shared" si="1"/>
        <v>0</v>
      </c>
      <c r="F13" s="313">
        <f t="shared" si="1"/>
        <v>0</v>
      </c>
      <c r="G13" s="313">
        <f t="shared" si="1"/>
        <v>0</v>
      </c>
      <c r="H13" s="313">
        <f t="shared" si="1"/>
        <v>0</v>
      </c>
      <c r="I13" s="313">
        <f t="shared" si="1"/>
        <v>0</v>
      </c>
      <c r="J13" s="313">
        <f t="shared" si="1"/>
        <v>0</v>
      </c>
      <c r="K13" s="313">
        <f t="shared" si="1"/>
        <v>0</v>
      </c>
      <c r="L13" s="313">
        <f t="shared" si="1"/>
        <v>0</v>
      </c>
      <c r="M13" s="313">
        <f t="shared" si="1"/>
        <v>0</v>
      </c>
      <c r="N13" s="313">
        <f t="shared" si="1"/>
        <v>0</v>
      </c>
      <c r="O13" s="314">
        <f>SUM(O6:O12)</f>
        <v>0</v>
      </c>
      <c r="P13" s="197" t="s">
        <v>1</v>
      </c>
      <c r="Q13" s="262"/>
    </row>
    <row r="14" spans="1:17" ht="25.5" customHeight="1" thickBot="1">
      <c r="A14" s="195" t="s">
        <v>66</v>
      </c>
      <c r="B14" s="25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316">
        <f>SUM(C14:N14)</f>
        <v>0</v>
      </c>
      <c r="P14" s="360" t="s">
        <v>66</v>
      </c>
      <c r="Q14" s="260"/>
    </row>
    <row r="15" spans="1:17" ht="24" customHeight="1" thickBot="1">
      <c r="A15" s="195" t="s">
        <v>67</v>
      </c>
      <c r="B15" s="25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316">
        <f>SUM(C15:N15)</f>
        <v>0</v>
      </c>
      <c r="P15" s="360" t="s">
        <v>67</v>
      </c>
      <c r="Q15" s="261"/>
    </row>
    <row r="16" spans="1:17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458" t="s">
        <v>47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</row>
    <row r="18" spans="1:17" ht="15.75" customHeight="1">
      <c r="A18" s="458" t="s">
        <v>48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</row>
    <row r="19" spans="1:17" ht="12.75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</row>
    <row r="20" spans="1:17" ht="47.25" customHeight="1">
      <c r="A20" s="460" t="s">
        <v>121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2"/>
    </row>
    <row r="21" spans="1:17" ht="24" customHeight="1">
      <c r="A21" s="17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467" t="s">
        <v>104</v>
      </c>
      <c r="B22" s="467"/>
      <c r="C22" s="468"/>
      <c r="D22" s="468"/>
      <c r="E22" s="468"/>
      <c r="F22" s="256"/>
      <c r="G22" s="256"/>
      <c r="H22" s="256"/>
      <c r="I22" s="177"/>
      <c r="J22" s="467" t="s">
        <v>17</v>
      </c>
      <c r="K22" s="469"/>
      <c r="L22" s="469"/>
      <c r="M22" s="469"/>
      <c r="N22" s="469"/>
      <c r="O22" s="469"/>
      <c r="P22" s="469"/>
      <c r="Q22" s="469"/>
    </row>
    <row r="23" spans="1:17" ht="14.2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1:17" ht="14.25">
      <c r="A24" s="177" t="s">
        <v>2</v>
      </c>
      <c r="B24" s="177"/>
      <c r="C24" s="177"/>
      <c r="D24" s="177"/>
      <c r="E24" s="256"/>
      <c r="F24" s="256"/>
      <c r="G24" s="256"/>
      <c r="H24" s="256"/>
      <c r="I24" s="256"/>
      <c r="J24" s="453" t="s">
        <v>3</v>
      </c>
      <c r="K24" s="454"/>
      <c r="L24" s="454"/>
      <c r="M24" s="454"/>
      <c r="N24" s="454"/>
      <c r="O24" s="454"/>
      <c r="P24" s="454"/>
      <c r="Q24" s="454"/>
    </row>
    <row r="25" spans="1:17" ht="14.2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</sheetData>
  <sheetProtection/>
  <mergeCells count="15">
    <mergeCell ref="A1:Q1"/>
    <mergeCell ref="A22:E22"/>
    <mergeCell ref="J22:Q22"/>
    <mergeCell ref="A3:Q3"/>
    <mergeCell ref="A17:Q17"/>
    <mergeCell ref="G2:Q2"/>
    <mergeCell ref="F4:G4"/>
    <mergeCell ref="A2:F2"/>
    <mergeCell ref="H4:J4"/>
    <mergeCell ref="K4:L4"/>
    <mergeCell ref="J24:Q24"/>
    <mergeCell ref="B4:E4"/>
    <mergeCell ref="A18:Q18"/>
    <mergeCell ref="A19:Q19"/>
    <mergeCell ref="A20:Q20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SAB_OreImpieg  -Dichiarazione ore Impegno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25.7109375" style="36" customWidth="1"/>
    <col min="2" max="2" width="16.57421875" style="36" customWidth="1"/>
    <col min="3" max="3" width="15.00390625" style="36" customWidth="1"/>
    <col min="4" max="4" width="12.421875" style="36" customWidth="1"/>
    <col min="5" max="5" width="18.28125" style="36" customWidth="1"/>
    <col min="6" max="6" width="14.28125" style="36" customWidth="1"/>
    <col min="7" max="7" width="18.421875" style="36" customWidth="1"/>
    <col min="8" max="8" width="12.28125" style="36" customWidth="1"/>
    <col min="9" max="16384" width="9.140625" style="36" customWidth="1"/>
  </cols>
  <sheetData>
    <row r="1" spans="1:16" s="19" customFormat="1" ht="29.25" customHeight="1" thickBot="1">
      <c r="A1" s="480" t="s">
        <v>94</v>
      </c>
      <c r="B1" s="481"/>
      <c r="C1" s="481"/>
      <c r="D1" s="481"/>
      <c r="E1" s="481"/>
      <c r="F1" s="481"/>
      <c r="G1" s="481"/>
      <c r="H1" s="481"/>
      <c r="I1" s="264"/>
      <c r="J1" s="264"/>
      <c r="K1" s="264"/>
      <c r="L1" s="264"/>
      <c r="M1" s="264"/>
      <c r="N1" s="264"/>
      <c r="O1" s="264"/>
      <c r="P1" s="264"/>
    </row>
    <row r="2" spans="1:8" ht="22.5" customHeight="1">
      <c r="A2" s="482" t="s">
        <v>157</v>
      </c>
      <c r="B2" s="483"/>
      <c r="C2" s="484"/>
      <c r="D2" s="485"/>
      <c r="E2" s="485"/>
      <c r="F2" s="485"/>
      <c r="G2" s="485"/>
      <c r="H2" s="486"/>
    </row>
    <row r="3" spans="1:8" ht="16.5" customHeight="1">
      <c r="A3" s="488" t="s">
        <v>55</v>
      </c>
      <c r="B3" s="489"/>
      <c r="C3" s="489"/>
      <c r="D3" s="489"/>
      <c r="E3" s="489"/>
      <c r="F3" s="489"/>
      <c r="G3" s="489"/>
      <c r="H3" s="490"/>
    </row>
    <row r="4" spans="1:8" s="190" customFormat="1" ht="22.5" customHeight="1">
      <c r="A4" s="487" t="s">
        <v>146</v>
      </c>
      <c r="B4" s="487"/>
      <c r="C4" s="487"/>
      <c r="D4" s="487"/>
      <c r="E4" s="487"/>
      <c r="F4" s="487"/>
      <c r="G4" s="487"/>
      <c r="H4" s="487"/>
    </row>
    <row r="5" spans="1:8" ht="31.5" customHeight="1">
      <c r="A5" s="272" t="s">
        <v>133</v>
      </c>
      <c r="B5" s="270"/>
      <c r="C5" s="271" t="s">
        <v>134</v>
      </c>
      <c r="D5"/>
      <c r="E5"/>
      <c r="F5"/>
      <c r="G5"/>
      <c r="H5" s="128"/>
    </row>
    <row r="6" spans="1:8" ht="6" customHeight="1">
      <c r="A6" s="272"/>
      <c r="B6" s="270"/>
      <c r="C6" s="271"/>
      <c r="D6"/>
      <c r="E6"/>
      <c r="F6"/>
      <c r="G6"/>
      <c r="H6" s="128"/>
    </row>
    <row r="7" spans="1:8" ht="21.75" customHeight="1">
      <c r="A7" s="178"/>
      <c r="B7" s="273" t="s">
        <v>139</v>
      </c>
      <c r="C7" s="273" t="s">
        <v>141</v>
      </c>
      <c r="D7" s="273" t="s">
        <v>142</v>
      </c>
      <c r="E7" s="269" t="s">
        <v>127</v>
      </c>
      <c r="F7" s="269" t="s">
        <v>147</v>
      </c>
      <c r="G7"/>
      <c r="H7" s="128"/>
    </row>
    <row r="8" spans="1:7" ht="42" customHeight="1">
      <c r="A8" s="266" t="s">
        <v>123</v>
      </c>
      <c r="B8" s="265" t="s">
        <v>138</v>
      </c>
      <c r="C8" s="265" t="s">
        <v>140</v>
      </c>
      <c r="D8" s="265" t="s">
        <v>135</v>
      </c>
      <c r="E8" s="265" t="s">
        <v>143</v>
      </c>
      <c r="F8" s="265" t="s">
        <v>128</v>
      </c>
      <c r="G8" s="265" t="s">
        <v>49</v>
      </c>
    </row>
    <row r="9" spans="1:7" ht="12.75">
      <c r="A9" s="267"/>
      <c r="B9" s="274"/>
      <c r="C9" s="274"/>
      <c r="D9" s="274"/>
      <c r="E9" s="275">
        <f aca="true" t="shared" si="0" ref="E9:E14">SUM(B9:D9)</f>
        <v>0</v>
      </c>
      <c r="F9" s="277">
        <f aca="true" t="shared" si="1" ref="F9:F14">+F19</f>
        <v>0</v>
      </c>
      <c r="G9" s="276">
        <f aca="true" t="shared" si="2" ref="G9:G14">IF(E9&gt;0,E9/F9,0)</f>
        <v>0</v>
      </c>
    </row>
    <row r="10" spans="1:8" ht="12.75">
      <c r="A10" s="267"/>
      <c r="B10" s="274"/>
      <c r="C10" s="274"/>
      <c r="D10" s="274"/>
      <c r="E10" s="275">
        <f t="shared" si="0"/>
        <v>0</v>
      </c>
      <c r="F10" s="277">
        <f t="shared" si="1"/>
        <v>0</v>
      </c>
      <c r="G10" s="276">
        <f t="shared" si="2"/>
        <v>0</v>
      </c>
      <c r="H10" s="128"/>
    </row>
    <row r="11" spans="1:7" ht="12.75">
      <c r="A11" s="267"/>
      <c r="B11" s="274"/>
      <c r="C11" s="274"/>
      <c r="D11" s="274"/>
      <c r="E11" s="275">
        <f t="shared" si="0"/>
        <v>0</v>
      </c>
      <c r="F11" s="277">
        <f t="shared" si="1"/>
        <v>0</v>
      </c>
      <c r="G11" s="276">
        <f t="shared" si="2"/>
        <v>0</v>
      </c>
    </row>
    <row r="12" spans="1:7" ht="12.75">
      <c r="A12" s="267"/>
      <c r="B12" s="274"/>
      <c r="C12" s="274"/>
      <c r="D12" s="274"/>
      <c r="E12" s="275">
        <f t="shared" si="0"/>
        <v>0</v>
      </c>
      <c r="F12" s="277">
        <f t="shared" si="1"/>
        <v>0</v>
      </c>
      <c r="G12" s="276">
        <f t="shared" si="2"/>
        <v>0</v>
      </c>
    </row>
    <row r="13" spans="1:7" ht="12.75">
      <c r="A13" s="267"/>
      <c r="B13" s="274"/>
      <c r="C13" s="274"/>
      <c r="D13" s="274"/>
      <c r="E13" s="275">
        <f t="shared" si="0"/>
        <v>0</v>
      </c>
      <c r="F13" s="277">
        <f t="shared" si="1"/>
        <v>0</v>
      </c>
      <c r="G13" s="276">
        <f t="shared" si="2"/>
        <v>0</v>
      </c>
    </row>
    <row r="14" spans="1:7" ht="12.75">
      <c r="A14" s="267"/>
      <c r="B14" s="274"/>
      <c r="C14" s="274"/>
      <c r="D14" s="274"/>
      <c r="E14" s="275">
        <f t="shared" si="0"/>
        <v>0</v>
      </c>
      <c r="F14" s="277">
        <f t="shared" si="1"/>
        <v>0</v>
      </c>
      <c r="G14" s="276">
        <f t="shared" si="2"/>
        <v>0</v>
      </c>
    </row>
    <row r="15" spans="1:7" ht="12.75">
      <c r="A15" s="19"/>
      <c r="B15"/>
      <c r="C15"/>
      <c r="D15"/>
      <c r="E15"/>
      <c r="F15"/>
      <c r="G15"/>
    </row>
    <row r="16" spans="1:7" ht="24.75" customHeight="1">
      <c r="A16" s="206" t="s">
        <v>144</v>
      </c>
      <c r="B16"/>
      <c r="C16"/>
      <c r="D16"/>
      <c r="E16"/>
      <c r="F16"/>
      <c r="G16"/>
    </row>
    <row r="17" spans="2:7" ht="16.5" customHeight="1">
      <c r="B17" s="269" t="s">
        <v>130</v>
      </c>
      <c r="C17" s="269" t="s">
        <v>131</v>
      </c>
      <c r="D17" s="269" t="s">
        <v>132</v>
      </c>
      <c r="E17" s="269" t="s">
        <v>137</v>
      </c>
      <c r="F17" s="269" t="s">
        <v>147</v>
      </c>
      <c r="G17"/>
    </row>
    <row r="18" spans="1:6" ht="54" customHeight="1">
      <c r="A18" s="266" t="s">
        <v>123</v>
      </c>
      <c r="B18" s="265" t="s">
        <v>125</v>
      </c>
      <c r="C18" s="265" t="s">
        <v>129</v>
      </c>
      <c r="D18" s="265" t="s">
        <v>126</v>
      </c>
      <c r="E18" s="265" t="s">
        <v>145</v>
      </c>
      <c r="F18" s="265" t="s">
        <v>136</v>
      </c>
    </row>
    <row r="19" spans="1:6" ht="12.75">
      <c r="A19" s="268"/>
      <c r="B19" s="278"/>
      <c r="C19" s="278"/>
      <c r="D19" s="279">
        <f aca="true" t="shared" si="3" ref="D19:D24">+B19-C19</f>
        <v>0</v>
      </c>
      <c r="E19" s="279">
        <f aca="true" t="shared" si="4" ref="E19:E24">+D19*5%</f>
        <v>0</v>
      </c>
      <c r="F19" s="280">
        <f aca="true" t="shared" si="5" ref="F19:F24">+D19-E19</f>
        <v>0</v>
      </c>
    </row>
    <row r="20" spans="1:6" ht="12.75">
      <c r="A20" s="192"/>
      <c r="B20" s="281"/>
      <c r="C20" s="281"/>
      <c r="D20" s="279">
        <f t="shared" si="3"/>
        <v>0</v>
      </c>
      <c r="E20" s="279">
        <f t="shared" si="4"/>
        <v>0</v>
      </c>
      <c r="F20" s="280">
        <f t="shared" si="5"/>
        <v>0</v>
      </c>
    </row>
    <row r="21" spans="1:6" ht="12.75">
      <c r="A21" s="192"/>
      <c r="B21" s="281"/>
      <c r="C21" s="281"/>
      <c r="D21" s="279">
        <f t="shared" si="3"/>
        <v>0</v>
      </c>
      <c r="E21" s="279">
        <f t="shared" si="4"/>
        <v>0</v>
      </c>
      <c r="F21" s="280">
        <f t="shared" si="5"/>
        <v>0</v>
      </c>
    </row>
    <row r="22" spans="1:6" ht="12.75">
      <c r="A22" s="192"/>
      <c r="B22" s="281"/>
      <c r="C22" s="281"/>
      <c r="D22" s="279">
        <f t="shared" si="3"/>
        <v>0</v>
      </c>
      <c r="E22" s="279">
        <f t="shared" si="4"/>
        <v>0</v>
      </c>
      <c r="F22" s="280">
        <f t="shared" si="5"/>
        <v>0</v>
      </c>
    </row>
    <row r="23" spans="1:6" ht="12.75">
      <c r="A23" s="192"/>
      <c r="B23" s="281"/>
      <c r="C23" s="281"/>
      <c r="D23" s="279">
        <f t="shared" si="3"/>
        <v>0</v>
      </c>
      <c r="E23" s="279">
        <f t="shared" si="4"/>
        <v>0</v>
      </c>
      <c r="F23" s="280">
        <f t="shared" si="5"/>
        <v>0</v>
      </c>
    </row>
    <row r="24" spans="1:6" ht="12.75">
      <c r="A24" s="192"/>
      <c r="B24" s="281"/>
      <c r="C24" s="281"/>
      <c r="D24" s="279">
        <f t="shared" si="3"/>
        <v>0</v>
      </c>
      <c r="E24" s="279">
        <f t="shared" si="4"/>
        <v>0</v>
      </c>
      <c r="F24" s="280">
        <f t="shared" si="5"/>
        <v>0</v>
      </c>
    </row>
    <row r="25" spans="1:7" ht="12.75">
      <c r="A25" s="180"/>
      <c r="B25" s="181"/>
      <c r="C25" s="181"/>
      <c r="D25" s="181"/>
      <c r="E25" s="182"/>
      <c r="F25" s="182"/>
      <c r="G25" s="183"/>
    </row>
    <row r="26" spans="1:7" ht="12.75">
      <c r="A26" s="180"/>
      <c r="B26" s="181"/>
      <c r="C26" s="181"/>
      <c r="D26" s="181"/>
      <c r="E26" s="182"/>
      <c r="F26" s="182"/>
      <c r="G26" s="183"/>
    </row>
    <row r="27" spans="1:8" s="4" customFormat="1" ht="26.25" customHeight="1">
      <c r="A27" s="33" t="s">
        <v>58</v>
      </c>
      <c r="B27" s="33"/>
      <c r="C27" s="33"/>
      <c r="D27" s="191"/>
      <c r="E27" s="9"/>
      <c r="F27" s="9"/>
      <c r="G27" s="9"/>
      <c r="H27" s="9"/>
    </row>
    <row r="28" spans="1:8" s="4" customFormat="1" ht="14.25">
      <c r="A28" s="12"/>
      <c r="B28" s="12"/>
      <c r="C28" s="12"/>
      <c r="D28" s="9"/>
      <c r="E28" s="12" t="s">
        <v>16</v>
      </c>
      <c r="F28" s="18"/>
      <c r="G28" s="12"/>
      <c r="H28" s="12"/>
    </row>
    <row r="29" spans="1:8" s="4" customFormat="1" ht="18.75" customHeight="1">
      <c r="A29" s="12"/>
      <c r="B29" s="12"/>
      <c r="C29" s="12"/>
      <c r="D29" s="12"/>
      <c r="E29" s="12" t="s">
        <v>0</v>
      </c>
      <c r="F29" s="18"/>
      <c r="G29" s="12"/>
      <c r="H29" s="12"/>
    </row>
  </sheetData>
  <sheetProtection/>
  <mergeCells count="5">
    <mergeCell ref="A1:H1"/>
    <mergeCell ref="A2:B2"/>
    <mergeCell ref="C2:H2"/>
    <mergeCell ref="A4:H4"/>
    <mergeCell ref="A3:H3"/>
  </mergeCells>
  <printOptions/>
  <pageMargins left="0.58" right="0.35" top="0.52" bottom="0.29" header="0.19" footer="0.22"/>
  <pageSetup horizontalDpi="600" verticalDpi="600" orientation="landscape" paperSize="9" r:id="rId1"/>
  <headerFooter alignWithMargins="0">
    <oddHeader>&amp;RScheda SAB_CostOrar  - Deteminazione del  COSTO ORARIO per il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 </cp:lastModifiedBy>
  <cp:lastPrinted>2013-06-03T08:09:25Z</cp:lastPrinted>
  <dcterms:created xsi:type="dcterms:W3CDTF">2004-06-18T13:28:21Z</dcterms:created>
  <dcterms:modified xsi:type="dcterms:W3CDTF">2013-06-03T10:08:40Z</dcterms:modified>
  <cp:category/>
  <cp:version/>
  <cp:contentType/>
  <cp:contentStatus/>
</cp:coreProperties>
</file>